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osnovy" sheetId="1" r:id="rId1"/>
  </sheets>
  <calcPr calcId="125725"/>
</workbook>
</file>

<file path=xl/calcChain.xml><?xml version="1.0" encoding="utf-8"?>
<calcChain xmlns="http://schemas.openxmlformats.org/spreadsheetml/2006/main">
  <c r="N35" i="1"/>
  <c r="G35"/>
  <c r="Q35" s="1"/>
  <c r="N34"/>
  <c r="G34"/>
  <c r="Q34" s="1"/>
  <c r="G32"/>
  <c r="Q32" s="1"/>
  <c r="N31"/>
  <c r="G31"/>
  <c r="Q31" s="1"/>
  <c r="N30"/>
  <c r="G30"/>
  <c r="Q30" s="1"/>
  <c r="N29"/>
  <c r="G29"/>
  <c r="Q29" s="1"/>
  <c r="N28"/>
  <c r="G28"/>
  <c r="Q28" s="1"/>
  <c r="N27"/>
  <c r="G27"/>
  <c r="Q27" s="1"/>
  <c r="N26"/>
  <c r="G26"/>
  <c r="Q26" s="1"/>
  <c r="N25"/>
  <c r="G25"/>
  <c r="Q25" s="1"/>
  <c r="N24"/>
  <c r="G24"/>
  <c r="Q24" s="1"/>
  <c r="N23"/>
  <c r="G23"/>
  <c r="Q23" s="1"/>
  <c r="N22"/>
  <c r="G22"/>
  <c r="Q22" s="1"/>
  <c r="N21"/>
  <c r="G21"/>
  <c r="Q21" s="1"/>
  <c r="N20"/>
  <c r="G20"/>
  <c r="N18"/>
  <c r="G18"/>
  <c r="Q18" s="1"/>
  <c r="N17"/>
  <c r="G17"/>
  <c r="Q17" s="1"/>
  <c r="N16"/>
  <c r="G16"/>
  <c r="Q16" s="1"/>
  <c r="N15"/>
  <c r="G15"/>
  <c r="Q15" s="1"/>
  <c r="N14"/>
  <c r="G14"/>
  <c r="Q14" s="1"/>
  <c r="N12"/>
  <c r="G12"/>
  <c r="Q12" s="1"/>
  <c r="N11"/>
  <c r="G11"/>
  <c r="Q11" s="1"/>
  <c r="N10"/>
  <c r="G10"/>
  <c r="Q10" s="1"/>
  <c r="N9"/>
  <c r="G9"/>
  <c r="Q9" s="1"/>
  <c r="N8"/>
  <c r="G8"/>
  <c r="Q8" s="1"/>
  <c r="N7"/>
  <c r="G7"/>
  <c r="Q7" s="1"/>
  <c r="N6"/>
  <c r="G6"/>
  <c r="Q6" s="1"/>
  <c r="N5"/>
  <c r="G5"/>
  <c r="Q5" s="1"/>
  <c r="N4"/>
  <c r="G4"/>
  <c r="Q4" s="1"/>
</calcChain>
</file>

<file path=xl/comments1.xml><?xml version="1.0" encoding="utf-8"?>
<comments xmlns="http://schemas.openxmlformats.org/spreadsheetml/2006/main">
  <authors>
    <author/>
  </authors>
  <commentList>
    <comment ref="S6" authorId="0">
      <text>
        <r>
          <rPr>
            <sz val="11"/>
            <color rgb="FF000000"/>
            <rFont val="Calibri"/>
            <family val="2"/>
            <charset val="238"/>
          </rPr>
          <t>Toto téma je 2x v Edookitu.
	-Marcela Vomelová</t>
        </r>
      </text>
    </comment>
    <comment ref="P10" authorId="0">
      <text>
        <r>
          <rPr>
            <sz val="11"/>
            <color rgb="FF000000"/>
            <rFont val="Calibri"/>
            <family val="2"/>
            <charset val="238"/>
          </rPr>
          <t>2. Výrazy s proměnnými
	-Marie Pavlíčková</t>
        </r>
      </text>
    </comment>
    <comment ref="M12" authorId="0">
      <text>
        <r>
          <rPr>
            <sz val="11"/>
            <color rgb="FF000000"/>
            <rFont val="Calibri"/>
            <family val="2"/>
            <charset val="238"/>
          </rPr>
          <t>Slovní úlohy
	-Marie Pavlíčková</t>
        </r>
      </text>
    </comment>
    <comment ref="F26" authorId="0">
      <text>
        <r>
          <rPr>
            <sz val="11"/>
            <color rgb="FF000000"/>
            <rFont val="Calibri"/>
            <family val="2"/>
            <charset val="238"/>
          </rPr>
          <t>Trojúhelníky
	-Marie Pavlíčková</t>
        </r>
      </text>
    </comment>
    <comment ref="M31" authorId="0">
      <text>
        <r>
          <rPr>
            <sz val="11"/>
            <color rgb="FF000000"/>
            <rFont val="Calibri"/>
            <family val="2"/>
            <charset val="238"/>
          </rPr>
          <t>Dvourozměrné zobrazení těles
	-Marie Pavlíčková</t>
        </r>
      </text>
    </comment>
  </commentList>
</comments>
</file>

<file path=xl/sharedStrings.xml><?xml version="1.0" encoding="utf-8"?>
<sst xmlns="http://schemas.openxmlformats.org/spreadsheetml/2006/main" count="364" uniqueCount="299">
  <si>
    <t>MATEMATIKA   6. - 9.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</si>
  <si>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</si>
  <si>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</si>
  <si>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</si>
  <si>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</si>
  <si>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</si>
  <si>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</si>
  <si>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Číslo a proměnná</t>
  </si>
  <si>
    <t>Očekávané výstupy ŠVP</t>
  </si>
  <si>
    <t>UČIVO</t>
  </si>
  <si>
    <t>M-9-1-01</t>
  </si>
  <si>
    <t>VA1</t>
  </si>
  <si>
    <t>provádí početní operace v oboru celých a racionálních čísel; užívá ve výpočtech druhou mocninu a odmocninu</t>
  </si>
  <si>
    <t>VA1_6</t>
  </si>
  <si>
    <t>Řeší příklady početních operací s desetinnými čísly.</t>
  </si>
  <si>
    <t>1. Přirozená čísla.                     2. Desetinná čísla.                    3. Zlomky.                                      4. Jednoduché rovnice.</t>
  </si>
  <si>
    <t>řeší příklady početních operací v oboru celých a racinálních císel čísel</t>
  </si>
  <si>
    <t>1. Celá čísla
2. Racionální čísla 3. Vztahy mezi zlomky a destinnými čísly</t>
  </si>
  <si>
    <t xml:space="preserve">  užívá ve výpočtech druhou mocninu a odmocninu za použití tabulek a kalkukátoru</t>
  </si>
  <si>
    <t>1. Druhá mocnina a odmocnina 2. Mocnina s přirozeným mocnitelem 3. Pythagorova věta</t>
  </si>
  <si>
    <t>Číselné výrazy</t>
  </si>
  <si>
    <t>M-9-1-02</t>
  </si>
  <si>
    <t>VA2</t>
  </si>
  <si>
    <t>zaokrouhluje a provádí odhady s danou přesností, účelně využívá kalkulátor</t>
  </si>
  <si>
    <t>VA2_6</t>
  </si>
  <si>
    <t>1. Zaokrouhlování desetinných čísel.                                                   2. Odhad.</t>
  </si>
  <si>
    <t xml:space="preserve">1. Vyjádření celku nebo části celku </t>
  </si>
  <si>
    <t>Mocnina a odmocnina</t>
  </si>
  <si>
    <t>Výpočty v geometrii</t>
  </si>
  <si>
    <t>M-9-1-03</t>
  </si>
  <si>
    <t>VA3</t>
  </si>
  <si>
    <t>modeluje a řeší situace s využitím dělitelnosti v oboru přirozených čísel</t>
  </si>
  <si>
    <t>VA3_6</t>
  </si>
  <si>
    <t>Využívá rozkladu složeného čísla  na součin prvočísel 
při určování nejmenšího společného násobku 
a největšího společného dělitele.</t>
  </si>
  <si>
    <t>1. Dělitelnost.                                          2. Prvočísla. Číslo složené.                                    3. Největší společný dělitel.                                                4.  Nejmenší společný násobek.</t>
  </si>
  <si>
    <t xml:space="preserve">1. Použití dělitelnosti </t>
  </si>
  <si>
    <t>Slovní úlohy</t>
  </si>
  <si>
    <t>M-9-1-04</t>
  </si>
  <si>
    <t>VA4</t>
  </si>
  <si>
    <t>užívá různé způsoby kvantitativního vyjádření vztahu celek - část (přirozeným číslem, poměrem, zlomkem, desetinným číslem, procentem)</t>
  </si>
  <si>
    <t>VA4_6</t>
  </si>
  <si>
    <t>Vyjádření celku nebo části celku</t>
  </si>
  <si>
    <t>zapisuje část celku ve tvaru zlomku, desetinného čísla, procent i poměru</t>
  </si>
  <si>
    <t xml:space="preserve">1. Vyjádření celku nebo částí celku </t>
  </si>
  <si>
    <t>M-9-1-05</t>
  </si>
  <si>
    <t>VA5</t>
  </si>
  <si>
    <t>řeší modelováním a výpočtem situace vyjádřené poměrem; pracuje s měřítky map a plánů</t>
  </si>
  <si>
    <t>VA5_6</t>
  </si>
  <si>
    <t>Dělení na nestejné části</t>
  </si>
  <si>
    <t xml:space="preserve"> užívá poměru a měřítka při řešení praktických úlohy</t>
  </si>
  <si>
    <t>1. Poměr 2. Měřitko plánu a mapy</t>
  </si>
  <si>
    <t>Konstrukční úlohy - měřítko</t>
  </si>
  <si>
    <t>Podobnost - měřítko plánu a mapy</t>
  </si>
  <si>
    <t>M-9-1-06</t>
  </si>
  <si>
    <t>VA6</t>
  </si>
  <si>
    <t>řeší aplikační úlohy na procenta (i pro případ, že procentová část je větší než celek)</t>
  </si>
  <si>
    <t>VA6_6</t>
  </si>
  <si>
    <t>Užívá procenta s promile při řešení praktických úloh</t>
  </si>
  <si>
    <t>1. Jendoduché slovní úlohy se zlomky a procenty</t>
  </si>
  <si>
    <t>Statistika</t>
  </si>
  <si>
    <t>M-9-1-07</t>
  </si>
  <si>
    <t>VA7</t>
  </si>
  <si>
    <t>matematizuje jednoduché reálné situace s využitím proměnných; určí hodnotu výrazu, sčítá a násobí mnohočleny, provádí rozklad mnohočlenu na součin pomocí vzorců a vytýkáním</t>
  </si>
  <si>
    <t>VA7_6</t>
  </si>
  <si>
    <t>1. Číselná osa.                                            2.  Pavučiny.</t>
  </si>
  <si>
    <t xml:space="preserve">1. Schémata pro výpočty s racionálními čísly </t>
  </si>
  <si>
    <t xml:space="preserve">určí hodnotu výrazu, sčítá a násobí mnohočleny, provádí rozklad mnohočlenu na součin pomocí vzorců, popisuje jednoduchou reálnou situaci pomoci proměnných </t>
  </si>
  <si>
    <t>1. Číselné výrazy 2. Výrazy s proměnnými 3. Mnohočleny 4. Vzorce</t>
  </si>
  <si>
    <t xml:space="preserve">sčítá a násobí mnohočleny, provádí rozklad mnohočlenu na součin pomocí vzorců a </t>
  </si>
  <si>
    <t>M-9-1-08</t>
  </si>
  <si>
    <t>VA8</t>
  </si>
  <si>
    <t>formuluje a řeší reálnou situaci pomocí rovnic a jejich soustav</t>
  </si>
  <si>
    <t>VA8_6</t>
  </si>
  <si>
    <t>1. Jednoduché rovnice.</t>
  </si>
  <si>
    <t>1. Jednoduché rovnice</t>
  </si>
  <si>
    <t>Užívá rovnic při řešení praktických slovních úloh</t>
  </si>
  <si>
    <t>1. Rovnice 2. Slovní úlohy řešené rovnicemi</t>
  </si>
  <si>
    <t>Tvoří a řeší rovnice 
a soustavy rovnic        při řešení praktických slovních úloh
a soustavy rovnic        při řešení praktických slovních úloh
Tvoří a řeší rovnice 
a soustavy rovnic        při řešení praktických slovních úloh</t>
  </si>
  <si>
    <t>M-9-1-09</t>
  </si>
  <si>
    <t>VA9</t>
  </si>
  <si>
    <t>analyzuje a řeší jednoduché problémy, modeluje konkrétní situace, v nichž využívá matematický aparát v oboru celých a racionálních čísel</t>
  </si>
  <si>
    <t>VA9_6</t>
  </si>
  <si>
    <t xml:space="preserve"> určuje vztah přímé a nepřímé úměrnosti. </t>
  </si>
  <si>
    <t>1. Slovní úlohy 2. Finanční matematika</t>
  </si>
  <si>
    <t>Tvoří a řeší praktické slovní úlohy.</t>
  </si>
  <si>
    <t>B. ZÁVISLOSTI, VZTAHY A PRÁCE S DATY</t>
  </si>
  <si>
    <t>M-9-2-01</t>
  </si>
  <si>
    <t>VB1</t>
  </si>
  <si>
    <t>vyhledává, vyhodnocuje a zpracovává data</t>
  </si>
  <si>
    <t>VB1_6</t>
  </si>
  <si>
    <t>1.Data v tabulce</t>
  </si>
  <si>
    <t>Vyhledává data z grafů , tabulek, pracuje se souborem dat, vytvoří aritmetický průměr</t>
  </si>
  <si>
    <t>Zpracování dat - praktické úlohy</t>
  </si>
  <si>
    <t>Orientuje se 
ve statistickém souboru a řeší základní statistické problémy</t>
  </si>
  <si>
    <t>1. Závislosti a data 2.Tabulky</t>
  </si>
  <si>
    <t>Vyhledává data z grafů , tabulek, pracuje se souborem dat, zpracuje základní statistické veličiny, používá ICT</t>
  </si>
  <si>
    <t>1. Analýza tabulek a diagramů 2. Analýza grafů</t>
  </si>
  <si>
    <t>M-9-2-02</t>
  </si>
  <si>
    <t>VB2</t>
  </si>
  <si>
    <t>porovnává soubory dat</t>
  </si>
  <si>
    <t>VB2_6</t>
  </si>
  <si>
    <t>1. Aritmetický průměr</t>
  </si>
  <si>
    <t>Základní statistické pojmy</t>
  </si>
  <si>
    <t>Sestrojí a popisuje statistické grafy.</t>
  </si>
  <si>
    <t>1. Diagramy 2. Grafy</t>
  </si>
  <si>
    <t>zpracovává různé statistické soubory  - třídí a srovnává je, využívá ICT</t>
  </si>
  <si>
    <t>1. Zpracování statistických dat</t>
  </si>
  <si>
    <t>M-9-2-03</t>
  </si>
  <si>
    <t>VB3</t>
  </si>
  <si>
    <t>určuje vztah přímé anebo nepřímé úměrnosti</t>
  </si>
  <si>
    <t>VB3_6</t>
  </si>
  <si>
    <t>1. Přímá úměrnost</t>
  </si>
  <si>
    <t xml:space="preserve">určuje vztah přímé a nepřímé úměrnosti. </t>
  </si>
  <si>
    <t>Přímá a nepřímá úměrnost</t>
  </si>
  <si>
    <t>1. Přímá a nepřímá úměrnost v praxi</t>
  </si>
  <si>
    <t>určuje vztah přímé a nepřímé úměrnosti v praktických úlohách</t>
  </si>
  <si>
    <t>1. Funkční vztah přímé a nepřímé měrnosti</t>
  </si>
  <si>
    <t>M-9-2-04</t>
  </si>
  <si>
    <t>VB4</t>
  </si>
  <si>
    <t>vyjádří funkční vztah tabulkou, rovnicí, grafem</t>
  </si>
  <si>
    <t>VB4_6</t>
  </si>
  <si>
    <t>1. Grafy - základy</t>
  </si>
  <si>
    <t>1.Vztahy mezi hodnotami 2. Tabulky a grafy</t>
  </si>
  <si>
    <t>1. Lineární funkce - úvod</t>
  </si>
  <si>
    <t>Rozezná funkční vztah  a vyjádří ho tabulkou, rovnicí, grafem.</t>
  </si>
  <si>
    <t>Funkce - graf, tabulka, rovnice</t>
  </si>
  <si>
    <t>M-9-2-05</t>
  </si>
  <si>
    <t>VB5</t>
  </si>
  <si>
    <t>matematizuje jednoduché reálné situace s využitím funkčních vztahů</t>
  </si>
  <si>
    <t>VB5_6</t>
  </si>
  <si>
    <t>1. Slovní úlohy</t>
  </si>
  <si>
    <t>1. Aritmetický průměr 2. Finanční matematika - nakládání s finančními prostředky</t>
  </si>
  <si>
    <t>Využívá funkční závislosti při řešení praktických úloh.</t>
  </si>
  <si>
    <t>Lineární funkce</t>
  </si>
  <si>
    <t>C. GEOMETRIE V ROVINĚ A V PROSTORU</t>
  </si>
  <si>
    <t>M-9-3-01</t>
  </si>
  <si>
    <t>VC1</t>
  </si>
  <si>
    <t>zdůvodňuje a využívá polohové a metrické vlastnosti základních rovinných útvarů při řešení úloh a jednoduchých praktických problémů; využívá potřebnou matematickou symboliku</t>
  </si>
  <si>
    <t>VC1_6</t>
  </si>
  <si>
    <t>Rovnoběžky, kolmice</t>
  </si>
  <si>
    <t xml:space="preserve"> pojmenuje a využívá vlastnosti základních rovinných útvarů při řešení jednoduchých praktických problémů</t>
  </si>
  <si>
    <t xml:space="preserve"> 1. Trojúhelník a jeho vlastnosti 2. Osy úhlů a stran v trojúhelníku</t>
  </si>
  <si>
    <t>Využívá potřebnou matematickou symboliku.</t>
  </si>
  <si>
    <t>M-9-3-02</t>
  </si>
  <si>
    <t>VC2</t>
  </si>
  <si>
    <t>charakterizuje a třídí základní rovinné útvary</t>
  </si>
  <si>
    <t>VC2_6</t>
  </si>
  <si>
    <t>Pojmenuje základní rovinné útvary a popisuje jejich vlastnosti</t>
  </si>
  <si>
    <t>1. Rovinné útvary.</t>
  </si>
  <si>
    <t>1. Rovinné útvary ajejich vlastnosti 2. Systematizace rovinných útvarů</t>
  </si>
  <si>
    <t>pojmenuje a využívá vlastnosti základních rovinných útvarů při řešení jednoduchých praktických problémů</t>
  </si>
  <si>
    <t>M-9-3-03</t>
  </si>
  <si>
    <t>VC3</t>
  </si>
  <si>
    <t>určuje velikost úhlu měřením a výpočtem</t>
  </si>
  <si>
    <t>VC3_6</t>
  </si>
  <si>
    <t>Sestrojí úhel dané velikosti, užívá úhloměr při konstrukci a měření a řeší úlohy součtu 
a rozdílu úhlů graficky 
a početně.</t>
  </si>
  <si>
    <t>1. Úhel.                                                        2. Druhy úhlů.</t>
  </si>
  <si>
    <t xml:space="preserve">konstruuje úhly s využitím </t>
  </si>
  <si>
    <t>1. Úhly</t>
  </si>
  <si>
    <t>provádí převod mezi soustavami</t>
  </si>
  <si>
    <t>Pravoúhlý trojúhelník</t>
  </si>
  <si>
    <t>M-9-3-04</t>
  </si>
  <si>
    <t>VC4</t>
  </si>
  <si>
    <t>odhaduje a vypočítá obsah a obvod základních rovinných útvarů</t>
  </si>
  <si>
    <t>VC4_6</t>
  </si>
  <si>
    <t>Vypočítá obsah 
a obvod základních rovinných útvarů.</t>
  </si>
  <si>
    <t>1. Čtverec, obdélník.</t>
  </si>
  <si>
    <t xml:space="preserve"> odhaduje a vypočítá obvod a obsah základních rovinných útvarů</t>
  </si>
  <si>
    <t xml:space="preserve">1. Obvod a obsah trojúhelníku 2. Obvod a obsah čtyřúhelníků 3. Pravidelné mnohoúhelníky </t>
  </si>
  <si>
    <t xml:space="preserve"> odhaduje a vypočítá obvod a obsah složených rovinných útvarů</t>
  </si>
  <si>
    <t>Kružnice, kruh</t>
  </si>
  <si>
    <t>Tělesa</t>
  </si>
  <si>
    <t>M-9-3-05</t>
  </si>
  <si>
    <t>VC5</t>
  </si>
  <si>
    <t>využívá pojem množina všech bodů dané vlastnosti k charakteristice útvaru a k řešení polohových a nepolohových konstrukčních úloh</t>
  </si>
  <si>
    <t>VC5_6</t>
  </si>
  <si>
    <t>1. Osa úhlu 2. Kružnice opsaná trojúhelníku 3. Kružnice vepsaná trojúhelníku</t>
  </si>
  <si>
    <t>řešeno v 8. a 9. ročníku</t>
  </si>
  <si>
    <t>1. Rovnoběžky a různoběžky 2. Kružnice 3. Osy souměrnosti</t>
  </si>
  <si>
    <t>Načrtne a sestrojí základní rovinné útvary a určenou množinu všech bodů dané vlastnosti.</t>
  </si>
  <si>
    <t>1. Množina bodů v rovině 2. Thaletova kružnice 3. Konstrukční úlohy</t>
  </si>
  <si>
    <t>Konstrukční úlohy</t>
  </si>
  <si>
    <t>M-9-3-06</t>
  </si>
  <si>
    <t>VC6</t>
  </si>
  <si>
    <t>načrtne a sestrojí rovinné útvary</t>
  </si>
  <si>
    <t>VC6_6</t>
  </si>
  <si>
    <t>Načrtne a sestrojí rovinné útvary.</t>
  </si>
  <si>
    <t>1. Konstrukční úlohy.</t>
  </si>
  <si>
    <t xml:space="preserve"> načrtne a sestrojí rovinné útvary</t>
  </si>
  <si>
    <t>1. Konstrukce trojúhelníku 2. Kontrukce jednoduchých čtyřúhleníků</t>
  </si>
  <si>
    <t>M-9-3-07</t>
  </si>
  <si>
    <t>VC7</t>
  </si>
  <si>
    <t>užívá k argumentaci a při výpočtech věty o shodnosti a podobnosti trojúhelníků</t>
  </si>
  <si>
    <t>VC7_6</t>
  </si>
  <si>
    <t>Trojúhelníky</t>
  </si>
  <si>
    <t xml:space="preserve"> rozezná a zdůvodňuje shodnost rovinných útvarů</t>
  </si>
  <si>
    <t>1. Shodné obrazce</t>
  </si>
  <si>
    <t>Shodné obrazce</t>
  </si>
  <si>
    <t>Rozezná a zdůvodňuje podobnost trojúhelníků.</t>
  </si>
  <si>
    <t>Podobnost - věty o podobnosti trojúhelníků</t>
  </si>
  <si>
    <t>M-9-3-08</t>
  </si>
  <si>
    <t>VC8</t>
  </si>
  <si>
    <t>načrtne a sestrojí obraz rovinného útvaru ve středové a osové souměrnosti, určí osově a středově souměrný útvar</t>
  </si>
  <si>
    <t>VC8_6</t>
  </si>
  <si>
    <t>Načrtne a sestrojí obraz rovinného útvaru v osové souměrnosti, určí osově souměrný útvar.</t>
  </si>
  <si>
    <t>1. Osová souměrnost.</t>
  </si>
  <si>
    <t xml:space="preserve"> načrtne a sestrojí obraz rovinného útvaru ve středové a osové souměrnosti</t>
  </si>
  <si>
    <t>1. Souměrné útvary - praktické užití 2. Středová souměrnost</t>
  </si>
  <si>
    <t>M-9-3-09</t>
  </si>
  <si>
    <t>VC9</t>
  </si>
  <si>
    <t>určuje a charakterizuje základní prostorové útvary (tělesa), analyzuje jejich vlastnosti</t>
  </si>
  <si>
    <t>VC9_6</t>
  </si>
  <si>
    <t>Pojmenuje základní geometrická tělesa a popisuje jejich vlastnosti.</t>
  </si>
  <si>
    <t>1. Základní vlastnosti krychle, kvádru.</t>
  </si>
  <si>
    <t xml:space="preserve"> určuje a charakterizuje kolmý hranol</t>
  </si>
  <si>
    <t xml:space="preserve"> určuje a charakterizuje a rotační válec a analyzuje jeho vlastnosti.</t>
  </si>
  <si>
    <t>Určuje 
a charakterizuje jehlan, rotační kužel, kouli, analyzuje jejich vlastnosti.</t>
  </si>
  <si>
    <t>M-9-3-10</t>
  </si>
  <si>
    <t>VC10</t>
  </si>
  <si>
    <t>odhaduje a vypočítá objem a povrch těles</t>
  </si>
  <si>
    <t>VC10_6</t>
  </si>
  <si>
    <t>Odhaduje 
a vypočítá objem 
a povrch krychle 
a kvádru.</t>
  </si>
  <si>
    <t>1. Povrch, objem krychle a kvádru.</t>
  </si>
  <si>
    <t>Odhaduje a vypočítá objem a povrch kolmého hranolu</t>
  </si>
  <si>
    <t>1. Povrch a objem hranolů</t>
  </si>
  <si>
    <t xml:space="preserve"> Odhaduje a vypočítá objem  rotačního válce</t>
  </si>
  <si>
    <t>Odhaduje a vypočítá objem a povrch jehlanu, rotačního kužele, koule s použitím kalkulátoru.</t>
  </si>
  <si>
    <t>M-9-3-11</t>
  </si>
  <si>
    <t>VC11</t>
  </si>
  <si>
    <t>načrtne a sestrojí sítě základních těles</t>
  </si>
  <si>
    <t>VC11_6</t>
  </si>
  <si>
    <t>Načrtne a sestrojí sítě krychle a kvádru.</t>
  </si>
  <si>
    <t>1. Síť krychle, kvádru.</t>
  </si>
  <si>
    <t xml:space="preserve"> načrtne a sestrojí  síť kolmého hranolu</t>
  </si>
  <si>
    <t>načrtne a sestrojí  síť kolmého hranolu a rotačního válce pomocí kalkulátoru</t>
  </si>
  <si>
    <t>Rotační válec - síť</t>
  </si>
  <si>
    <t>Načrtne a sestrojí sítě jehlanu, rotačního kužele, koule</t>
  </si>
  <si>
    <t>M-9-3-12</t>
  </si>
  <si>
    <t>VC12</t>
  </si>
  <si>
    <t>načrtne a sestrojí obraz jednoduchých těles v rovině</t>
  </si>
  <si>
    <t>VC12_6</t>
  </si>
  <si>
    <t>Načrtne a sestrojí obraz krychle a kvádru v rovině.</t>
  </si>
  <si>
    <t>1. Obraz krychle, kvádru v rovině.</t>
  </si>
  <si>
    <t xml:space="preserve">načrtne a sestrojí obraz kolmého hranolu v rovině </t>
  </si>
  <si>
    <t>1. Dvourozměrné zobrazení těles</t>
  </si>
  <si>
    <t xml:space="preserve"> načrtne a sestrojí rotačního válce v rovině </t>
  </si>
  <si>
    <t>Rotační válec v rovině</t>
  </si>
  <si>
    <t>Načrtne a sestrojí obraz jehlanu, rotačního kužele, koule v rovině.</t>
  </si>
  <si>
    <t>1. Jehlan - konstrukce v rovině 2. Kužel- konstrukce v rovině 3. Koule- konstrukce v rovině</t>
  </si>
  <si>
    <t>M-9-3-13</t>
  </si>
  <si>
    <t>VC13</t>
  </si>
  <si>
    <t>analyzuje a řeší aplikační geometrické úlohy s využitím osvojeného matematického aparátu</t>
  </si>
  <si>
    <t>VC13_6</t>
  </si>
  <si>
    <t>Využívá vzorců 
pro výpočet povrchu 
a objemu krychle 
a kvádru při řešení praktických úloh.</t>
  </si>
  <si>
    <t xml:space="preserve"> využívá vzorců pro výpočet povrchu a objemu kolmého hranolu při řešení praktických úloh</t>
  </si>
  <si>
    <t>Využívá vzorců 
pro výpočet povrchu 
a objemu jehlanu, rotačního kužele, koule při řešení praktických úloh s použitím kalkulátoru.</t>
  </si>
  <si>
    <t>D. NESTANDARDNÍ APLIKAČNÍ ÚLOHY A PROBLÉMY</t>
  </si>
  <si>
    <t>M-9-4-01</t>
  </si>
  <si>
    <t>VD1</t>
  </si>
  <si>
    <t>užívá logickou úvahu a kombinační úsudek při řešení úloh a problémů a nalézá různá řešení předkládaných nebo zkoumaných situací</t>
  </si>
  <si>
    <t>VD1_6</t>
  </si>
  <si>
    <t xml:space="preserve"> hledá řešení obtížných úloh, zvládá strategii řešení problémových úloh, rozumím základním kombinatorickým vztahům</t>
  </si>
  <si>
    <t>Řeší logické 
a netradiční úlohy z rrůzných matematických soutěží, testů a a dalších zdrojů</t>
  </si>
  <si>
    <t>M-9-4-02</t>
  </si>
  <si>
    <t>VD2</t>
  </si>
  <si>
    <t>řeší úlohy na prostorovou představivost, aplikuje a kombinuje poznatky a dovednosti z různých tematických a vzdělávacích oblastí</t>
  </si>
  <si>
    <t>VD2_6</t>
  </si>
  <si>
    <t xml:space="preserve"> pracuje s různými modely, nalézá vztahy mezi geometrickými představami a číselným vyjádřením, vytváří schémata a trojrozměrné modely</t>
  </si>
  <si>
    <t>Modelování těles</t>
  </si>
  <si>
    <t>Řeší netradiční geometrické úlohy  z různých matematických soutěží, testů a a dalších zdrojů
a testů.</t>
  </si>
  <si>
    <t>Netradiční geometrické úlohy</t>
  </si>
  <si>
    <r>
      <t xml:space="preserve">Slovní úlohy </t>
    </r>
    <r>
      <rPr>
        <strike/>
        <sz val="11"/>
        <color rgb="FF000000"/>
        <rFont val="Arial"/>
        <family val="2"/>
        <charset val="238"/>
      </rPr>
      <t xml:space="preserve">s procenty </t>
    </r>
    <r>
      <rPr>
        <i/>
        <sz val="11"/>
        <color rgb="FF000000"/>
        <rFont val="Arial"/>
        <family val="2"/>
        <charset val="238"/>
      </rPr>
      <t>"celek - část-celek"</t>
    </r>
  </si>
  <si>
    <r>
      <rPr>
        <strike/>
        <sz val="11"/>
        <color rgb="FF000000"/>
        <rFont val="Arial"/>
        <family val="2"/>
        <charset val="238"/>
      </rPr>
      <t>1. Lomené výrazy</t>
    </r>
    <r>
      <rPr>
        <sz val="11"/>
        <color rgb="FF000000"/>
        <rFont val="Arial"/>
        <family val="2"/>
        <charset val="238"/>
      </rPr>
      <t xml:space="preserve"> 2. Slovní úlohy</t>
    </r>
  </si>
  <si>
    <r>
      <t xml:space="preserve">Finanční matematika </t>
    </r>
    <r>
      <rPr>
        <strike/>
        <sz val="11"/>
        <color rgb="FF000000"/>
        <rFont val="Arial"/>
        <family val="2"/>
        <charset val="238"/>
      </rPr>
      <t>- výpočet úroku</t>
    </r>
  </si>
  <si>
    <r>
      <t xml:space="preserve"> 1. Lomené výrazy - krácení 2. Lomené výrazy- sčítání, odčítání 3. Lomené výrazy - násobení, dělení    </t>
    </r>
    <r>
      <rPr>
        <i/>
        <sz val="11"/>
        <color rgb="FF000000"/>
        <rFont val="Arial"/>
        <family val="2"/>
        <charset val="238"/>
      </rPr>
      <t xml:space="preserve"> "Výrazy a mnohočleny"</t>
    </r>
  </si>
  <si>
    <r>
      <t xml:space="preserve">1. Rovnice </t>
    </r>
    <r>
      <rPr>
        <strike/>
        <sz val="11"/>
        <color rgb="FF000000"/>
        <rFont val="Arial"/>
        <family val="2"/>
        <charset val="238"/>
      </rPr>
      <t xml:space="preserve">s neznámou ve jmenovateli </t>
    </r>
    <r>
      <rPr>
        <sz val="11"/>
        <color rgb="FF000000"/>
        <rFont val="Arial"/>
        <family val="2"/>
        <charset val="238"/>
      </rPr>
      <t>2. Soustavy rovnic</t>
    </r>
  </si>
  <si>
    <r>
      <t xml:space="preserve">1. Slovní úlohy - procenta, </t>
    </r>
    <r>
      <rPr>
        <i/>
        <sz val="11"/>
        <color rgb="FF000000"/>
        <rFont val="Arial"/>
        <family val="2"/>
        <charset val="238"/>
      </rPr>
      <t>"přímá a nepřímá úměrnost"</t>
    </r>
  </si>
  <si>
    <r>
      <t xml:space="preserve">Konstrukční úlohy, </t>
    </r>
    <r>
      <rPr>
        <i/>
        <sz val="11"/>
        <color rgb="FF000000"/>
        <rFont val="Arial"/>
        <family val="2"/>
        <charset val="238"/>
      </rPr>
      <t>"Polohové a metrické vlastnosti rovinných útvarů"</t>
    </r>
  </si>
  <si>
    <r>
      <t>Kruh, kružnice,</t>
    </r>
    <r>
      <rPr>
        <strike/>
        <sz val="11"/>
        <color rgb="FF000000"/>
        <rFont val="Arial"/>
        <family val="2"/>
        <charset val="238"/>
      </rPr>
      <t>válec</t>
    </r>
  </si>
  <si>
    <r>
      <t xml:space="preserve">Jehlan, kužel </t>
    </r>
    <r>
      <rPr>
        <i/>
        <sz val="11"/>
        <color rgb="FF000000"/>
        <rFont val="Arial"/>
        <family val="2"/>
        <charset val="238"/>
      </rPr>
      <t>"Rovinné útvary"</t>
    </r>
  </si>
  <si>
    <r>
      <rPr>
        <i/>
        <sz val="11"/>
        <color rgb="FF000000"/>
        <rFont val="Arial"/>
        <family val="2"/>
        <charset val="238"/>
      </rPr>
      <t>"Úhly -"</t>
    </r>
    <r>
      <rPr>
        <sz val="11"/>
        <color rgb="FF000000"/>
        <rFont val="Arial"/>
        <family val="2"/>
        <charset val="238"/>
      </rPr>
      <t xml:space="preserve"> goniometrické funkce</t>
    </r>
  </si>
  <si>
    <r>
      <t xml:space="preserve">Tělesa </t>
    </r>
    <r>
      <rPr>
        <i/>
        <sz val="11"/>
        <color rgb="FF000000"/>
        <rFont val="Arial"/>
        <family val="2"/>
        <charset val="238"/>
      </rPr>
      <t>" Obvod a obsah rovinných útvarů"</t>
    </r>
  </si>
  <si>
    <r>
      <t xml:space="preserve">Tělesa </t>
    </r>
    <r>
      <rPr>
        <i/>
        <sz val="11"/>
        <color rgb="FF000000"/>
        <rFont val="Arial"/>
        <family val="2"/>
        <charset val="238"/>
      </rPr>
      <t>"Souměrné útvary"</t>
    </r>
  </si>
  <si>
    <r>
      <t xml:space="preserve">Rotační válec, </t>
    </r>
    <r>
      <rPr>
        <i/>
        <sz val="11"/>
        <color rgb="FF000000"/>
        <rFont val="Arial"/>
        <family val="2"/>
        <charset val="238"/>
      </rPr>
      <t>"tělesa"</t>
    </r>
  </si>
  <si>
    <r>
      <t xml:space="preserve">Jehlan, kužel, koule, </t>
    </r>
    <r>
      <rPr>
        <i/>
        <sz val="11"/>
        <color rgb="FF000000"/>
        <rFont val="Arial"/>
        <family val="2"/>
        <charset val="238"/>
      </rPr>
      <t xml:space="preserve">"tělesa" </t>
    </r>
    <r>
      <rPr>
        <sz val="11"/>
        <color rgb="FF000000"/>
        <rFont val="Arial"/>
        <family val="2"/>
        <charset val="238"/>
      </rPr>
      <t>- základní vlastnosti</t>
    </r>
  </si>
  <si>
    <r>
      <t xml:space="preserve">1. Trojrozměrné útvary - zobrazení </t>
    </r>
    <r>
      <rPr>
        <strike/>
        <sz val="11"/>
        <color rgb="FF000000"/>
        <rFont val="Arial"/>
        <family val="2"/>
        <charset val="238"/>
      </rPr>
      <t>2. Půdorys, bokorys a  nárys krychlových staveb.</t>
    </r>
    <r>
      <rPr>
        <sz val="11"/>
        <color rgb="FF000000"/>
        <rFont val="Arial"/>
        <family val="2"/>
        <charset val="238"/>
      </rPr>
      <t>3. Modelování hranolů</t>
    </r>
  </si>
  <si>
    <r>
      <t xml:space="preserve">1. Sítě </t>
    </r>
    <r>
      <rPr>
        <strike/>
        <sz val="11"/>
        <color rgb="FF000000"/>
        <rFont val="Arial"/>
        <family val="2"/>
        <charset val="238"/>
      </rPr>
      <t>těles "</t>
    </r>
    <r>
      <rPr>
        <i/>
        <sz val="11"/>
        <color rgb="FF000000"/>
        <rFont val="Arial"/>
        <family val="2"/>
        <charset val="238"/>
      </rPr>
      <t>hranolů"</t>
    </r>
  </si>
  <si>
    <r>
      <t xml:space="preserve">Rotační válec, </t>
    </r>
    <r>
      <rPr>
        <i/>
        <sz val="11"/>
        <color rgb="FF000000"/>
        <rFont val="Arial"/>
        <family val="2"/>
        <charset val="238"/>
      </rPr>
      <t xml:space="preserve">"tělesa" </t>
    </r>
    <r>
      <rPr>
        <sz val="11"/>
        <color rgb="FF000000"/>
        <rFont val="Arial"/>
        <family val="2"/>
        <charset val="238"/>
      </rPr>
      <t>- povrch, objem</t>
    </r>
  </si>
  <si>
    <r>
      <t xml:space="preserve">1. Jehlan - objem a povrch 2. Kužel - objem a povrch 3. Koule - objem a povrch </t>
    </r>
    <r>
      <rPr>
        <i/>
        <sz val="11"/>
        <color rgb="FF000000"/>
        <rFont val="Arial"/>
        <family val="2"/>
        <charset val="238"/>
      </rPr>
      <t>"Povrch a objem těles"</t>
    </r>
  </si>
  <si>
    <r>
      <rPr>
        <strike/>
        <sz val="11"/>
        <color rgb="FF000000"/>
        <rFont val="Arial"/>
        <family val="2"/>
        <charset val="238"/>
      </rPr>
      <t xml:space="preserve">1.Jehlan- síť tělesa 2.Kužel- síť tělesa  </t>
    </r>
    <r>
      <rPr>
        <i/>
        <sz val="11"/>
        <color rgb="FF000000"/>
        <rFont val="Arial"/>
        <family val="2"/>
        <charset val="238"/>
      </rPr>
      <t>"Sítě těles"</t>
    </r>
  </si>
  <si>
    <r>
      <t>1. Slovní úlohy "</t>
    </r>
    <r>
      <rPr>
        <i/>
        <sz val="11"/>
        <color rgb="FF000000"/>
        <rFont val="Arial"/>
        <family val="2"/>
        <charset val="238"/>
      </rPr>
      <t>v geometrii"</t>
    </r>
  </si>
  <si>
    <r>
      <t>2. Slovní úlohy "</t>
    </r>
    <r>
      <rPr>
        <i/>
        <sz val="11"/>
        <color rgb="FF000000"/>
        <rFont val="Arial"/>
        <family val="2"/>
        <charset val="238"/>
      </rPr>
      <t>v geometrii"</t>
    </r>
  </si>
  <si>
    <r>
      <t>3. Slovní úlohy "</t>
    </r>
    <r>
      <rPr>
        <i/>
        <sz val="11"/>
        <color rgb="FF000000"/>
        <rFont val="Arial"/>
        <family val="2"/>
        <charset val="238"/>
      </rPr>
      <t>v geometrii"</t>
    </r>
  </si>
  <si>
    <r>
      <t>4. Slovní úlohy "</t>
    </r>
    <r>
      <rPr>
        <i/>
        <sz val="11"/>
        <color rgb="FF000000"/>
        <rFont val="Arial"/>
        <family val="2"/>
        <charset val="238"/>
      </rPr>
      <t>v geometrii"</t>
    </r>
  </si>
  <si>
    <r>
      <t xml:space="preserve">Goniometrické funkce - užití v pravoúhlém trojúhelníku, </t>
    </r>
    <r>
      <rPr>
        <i/>
        <sz val="11"/>
        <color rgb="FF000000"/>
        <rFont val="Arial"/>
        <family val="2"/>
        <charset val="238"/>
      </rPr>
      <t>"Vztah úhlů a stran v trojúhelníku"</t>
    </r>
  </si>
  <si>
    <r>
      <rPr>
        <strike/>
        <sz val="11"/>
        <color rgb="FF000000"/>
        <rFont val="Arial"/>
        <family val="2"/>
        <charset val="238"/>
      </rPr>
      <t xml:space="preserve">1. Slovní úlohy. </t>
    </r>
    <r>
      <rPr>
        <i/>
        <sz val="11"/>
        <color rgb="FF000000"/>
        <rFont val="Arial"/>
        <family val="2"/>
        <charset val="238"/>
      </rPr>
      <t>" Logické, kombinační a otevřené úlohy"</t>
    </r>
  </si>
  <si>
    <r>
      <rPr>
        <strike/>
        <sz val="11"/>
        <color rgb="FF000000"/>
        <rFont val="Arial"/>
        <family val="2"/>
        <charset val="238"/>
      </rPr>
      <t xml:space="preserve">1. Kombinatorické úlohy. 2. Otevřené úlohy </t>
    </r>
    <r>
      <rPr>
        <i/>
        <sz val="11"/>
        <color rgb="FF000000"/>
        <rFont val="Arial"/>
        <family val="2"/>
        <charset val="238"/>
      </rPr>
      <t>" Logické, kombinační a otevřené úlohy"</t>
    </r>
  </si>
  <si>
    <r>
      <rPr>
        <strike/>
        <sz val="11"/>
        <color rgb="FF000000"/>
        <rFont val="Arial"/>
        <family val="2"/>
        <charset val="238"/>
      </rPr>
      <t xml:space="preserve">1. Slovní úlohy 2. Logické a netradiční úlohy 3. Číselné řady </t>
    </r>
    <r>
      <rPr>
        <i/>
        <sz val="11"/>
        <color rgb="FF000000"/>
        <rFont val="Arial"/>
        <family val="2"/>
        <charset val="238"/>
      </rPr>
      <t xml:space="preserve"> " Logické, kombinační a otevřené úlohy"</t>
    </r>
  </si>
  <si>
    <r>
      <t>1. Parkety. 2. Algebrogramy "</t>
    </r>
    <r>
      <rPr>
        <i/>
        <sz val="11"/>
        <color rgb="FF000000"/>
        <rFont val="Arial"/>
        <family val="2"/>
        <charset val="238"/>
      </rPr>
      <t>Netradiční geometrické úlohy"</t>
    </r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</si>
</sst>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trike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/>
    <xf numFmtId="0" fontId="3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Font="1" applyBorder="1"/>
    <xf numFmtId="0" fontId="3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0" fillId="0" borderId="22" xfId="0" applyFont="1" applyBorder="1"/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23" xfId="0" applyFont="1" applyBorder="1"/>
    <xf numFmtId="0" fontId="8" fillId="0" borderId="13" xfId="0" applyFont="1" applyBorder="1"/>
    <xf numFmtId="0" fontId="3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/>
    <xf numFmtId="0" fontId="8" fillId="0" borderId="28" xfId="0" applyFont="1" applyBorder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/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3" xfId="0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0"/>
  <sheetViews>
    <sheetView tabSelected="1" topLeftCell="A33" workbookViewId="0">
      <pane xSplit="3" topLeftCell="F1" activePane="topRight" state="frozen"/>
      <selection pane="topRight" activeCell="F36" sqref="F36"/>
    </sheetView>
  </sheetViews>
  <sheetFormatPr defaultColWidth="15.140625" defaultRowHeight="15" customHeight="1"/>
  <cols>
    <col min="1" max="1" width="8.85546875" customWidth="1"/>
    <col min="2" max="2" width="4.85546875" hidden="1" customWidth="1"/>
    <col min="3" max="3" width="28.85546875" customWidth="1"/>
    <col min="4" max="4" width="0.85546875" hidden="1" customWidth="1"/>
    <col min="5" max="5" width="20.140625" hidden="1" customWidth="1"/>
    <col min="6" max="6" width="24.5703125" customWidth="1"/>
    <col min="7" max="7" width="5.7109375" hidden="1" customWidth="1"/>
    <col min="8" max="8" width="20.42578125" hidden="1" customWidth="1"/>
    <col min="9" max="12" width="6.140625" hidden="1" customWidth="1"/>
    <col min="13" max="13" width="24.42578125" customWidth="1"/>
    <col min="14" max="14" width="5.7109375" hidden="1" customWidth="1"/>
    <col min="15" max="15" width="20.42578125" hidden="1" customWidth="1"/>
    <col min="16" max="16" width="25.28515625" customWidth="1"/>
    <col min="17" max="17" width="6.7109375" hidden="1" customWidth="1"/>
    <col min="18" max="18" width="21" hidden="1" customWidth="1"/>
    <col min="19" max="19" width="20.42578125" customWidth="1"/>
    <col min="20" max="22" width="5.7109375" customWidth="1"/>
  </cols>
  <sheetData>
    <row r="1" spans="1:22" ht="21" customHeight="1" thickBot="1">
      <c r="A1" s="1" t="s">
        <v>0</v>
      </c>
      <c r="B1" s="2"/>
      <c r="C1" s="2"/>
      <c r="D1" s="1"/>
      <c r="E1" s="1" t="s">
        <v>1</v>
      </c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ht="20.25" customHeight="1" thickBot="1">
      <c r="A2" s="60" t="s">
        <v>2</v>
      </c>
      <c r="B2" s="60"/>
      <c r="C2" s="61"/>
      <c r="D2" s="62" t="s">
        <v>3</v>
      </c>
      <c r="E2" s="63"/>
      <c r="F2" s="4" t="s">
        <v>3</v>
      </c>
      <c r="G2" s="62" t="s">
        <v>4</v>
      </c>
      <c r="H2" s="63"/>
      <c r="I2" s="62" t="s">
        <v>5</v>
      </c>
      <c r="J2" s="63"/>
      <c r="K2" s="62" t="s">
        <v>6</v>
      </c>
      <c r="L2" s="63"/>
      <c r="M2" s="4" t="s">
        <v>4</v>
      </c>
      <c r="N2" s="62" t="s">
        <v>5</v>
      </c>
      <c r="O2" s="66"/>
      <c r="P2" s="4" t="s">
        <v>5</v>
      </c>
      <c r="Q2" s="62" t="s">
        <v>6</v>
      </c>
      <c r="R2" s="63"/>
      <c r="S2" s="4" t="s">
        <v>6</v>
      </c>
      <c r="T2" s="2"/>
      <c r="U2" s="3"/>
      <c r="V2" s="3"/>
    </row>
    <row r="3" spans="1:22" ht="45" customHeight="1" thickBot="1">
      <c r="A3" s="2"/>
      <c r="B3" s="2"/>
      <c r="C3" s="5" t="s">
        <v>7</v>
      </c>
      <c r="D3" s="64" t="s">
        <v>8</v>
      </c>
      <c r="E3" s="63"/>
      <c r="F3" s="6" t="s">
        <v>9</v>
      </c>
      <c r="G3" s="67" t="s">
        <v>8</v>
      </c>
      <c r="H3" s="63"/>
      <c r="I3" s="67" t="s">
        <v>8</v>
      </c>
      <c r="J3" s="63"/>
      <c r="K3" s="67" t="s">
        <v>8</v>
      </c>
      <c r="L3" s="63"/>
      <c r="M3" s="6" t="s">
        <v>9</v>
      </c>
      <c r="N3" s="67" t="s">
        <v>8</v>
      </c>
      <c r="O3" s="66"/>
      <c r="P3" s="6" t="s">
        <v>9</v>
      </c>
      <c r="Q3" s="67" t="s">
        <v>8</v>
      </c>
      <c r="R3" s="63"/>
      <c r="S3" s="6" t="s">
        <v>9</v>
      </c>
      <c r="T3" s="2"/>
      <c r="U3" s="3"/>
      <c r="V3" s="3"/>
    </row>
    <row r="4" spans="1:22" ht="75" customHeight="1">
      <c r="A4" s="7" t="s">
        <v>10</v>
      </c>
      <c r="B4" s="7" t="s">
        <v>11</v>
      </c>
      <c r="C4" s="8" t="s">
        <v>12</v>
      </c>
      <c r="D4" s="9" t="s">
        <v>13</v>
      </c>
      <c r="E4" s="10" t="s">
        <v>14</v>
      </c>
      <c r="F4" s="11" t="s">
        <v>15</v>
      </c>
      <c r="G4" s="12" t="str">
        <f t="shared" ref="G4:G12" si="0">REPLACE(D4,5,1,7)</f>
        <v>VA1_7</v>
      </c>
      <c r="H4" s="13" t="s">
        <v>16</v>
      </c>
      <c r="I4" s="14"/>
      <c r="J4" s="14"/>
      <c r="K4" s="14"/>
      <c r="L4" s="14"/>
      <c r="M4" s="11" t="s">
        <v>17</v>
      </c>
      <c r="N4" s="15" t="str">
        <f t="shared" ref="N4:N12" si="1">REPLACE(D4,5,1,8)</f>
        <v>VA1_8</v>
      </c>
      <c r="O4" s="16" t="s">
        <v>18</v>
      </c>
      <c r="P4" s="11" t="s">
        <v>19</v>
      </c>
      <c r="Q4" s="17" t="str">
        <f t="shared" ref="Q4:Q12" si="2">REPLACE(G4,5,1,9)</f>
        <v>VA1_9</v>
      </c>
      <c r="R4" s="18"/>
      <c r="S4" s="11" t="s">
        <v>20</v>
      </c>
      <c r="T4" s="2"/>
      <c r="U4" s="3"/>
      <c r="V4" s="3"/>
    </row>
    <row r="5" spans="1:22" ht="48.75" customHeight="1">
      <c r="A5" s="7" t="s">
        <v>21</v>
      </c>
      <c r="B5" s="19" t="s">
        <v>22</v>
      </c>
      <c r="C5" s="10" t="s">
        <v>23</v>
      </c>
      <c r="D5" s="17" t="s">
        <v>24</v>
      </c>
      <c r="E5" s="10" t="s">
        <v>23</v>
      </c>
      <c r="F5" s="20" t="s">
        <v>25</v>
      </c>
      <c r="G5" s="12" t="str">
        <f t="shared" si="0"/>
        <v>VA2_7</v>
      </c>
      <c r="H5" s="10" t="s">
        <v>23</v>
      </c>
      <c r="I5" s="14"/>
      <c r="J5" s="14"/>
      <c r="K5" s="14"/>
      <c r="L5" s="14"/>
      <c r="M5" s="69" t="s">
        <v>26</v>
      </c>
      <c r="N5" s="15" t="str">
        <f t="shared" si="1"/>
        <v>VA2_8</v>
      </c>
      <c r="O5" s="10" t="s">
        <v>23</v>
      </c>
      <c r="P5" s="20" t="s">
        <v>27</v>
      </c>
      <c r="Q5" s="17" t="str">
        <f t="shared" si="2"/>
        <v>VA2_9</v>
      </c>
      <c r="R5" s="23" t="s">
        <v>23</v>
      </c>
      <c r="S5" s="70" t="s">
        <v>28</v>
      </c>
      <c r="T5" s="2"/>
      <c r="U5" s="3"/>
      <c r="V5" s="3"/>
    </row>
    <row r="6" spans="1:22" ht="105.75" customHeight="1">
      <c r="A6" s="7" t="s">
        <v>29</v>
      </c>
      <c r="B6" s="19" t="s">
        <v>30</v>
      </c>
      <c r="C6" s="10" t="s">
        <v>31</v>
      </c>
      <c r="D6" s="17" t="s">
        <v>32</v>
      </c>
      <c r="E6" s="10" t="s">
        <v>33</v>
      </c>
      <c r="F6" s="20" t="s">
        <v>34</v>
      </c>
      <c r="G6" s="12" t="str">
        <f t="shared" si="0"/>
        <v>VA3_7</v>
      </c>
      <c r="H6" s="13"/>
      <c r="I6" s="14"/>
      <c r="J6" s="14"/>
      <c r="K6" s="14"/>
      <c r="L6" s="14"/>
      <c r="M6" s="22" t="s">
        <v>35</v>
      </c>
      <c r="N6" s="15" t="str">
        <f t="shared" si="1"/>
        <v>VA3_8</v>
      </c>
      <c r="O6" s="16"/>
      <c r="P6" s="20" t="s">
        <v>36</v>
      </c>
      <c r="Q6" s="17" t="str">
        <f t="shared" si="2"/>
        <v>VA3_9</v>
      </c>
      <c r="R6" s="21"/>
      <c r="S6" s="24" t="s">
        <v>36</v>
      </c>
      <c r="T6" s="2"/>
      <c r="U6" s="3"/>
      <c r="V6" s="3"/>
    </row>
    <row r="7" spans="1:22" ht="72" customHeight="1">
      <c r="A7" s="7" t="s">
        <v>37</v>
      </c>
      <c r="B7" s="19" t="s">
        <v>38</v>
      </c>
      <c r="C7" s="10" t="s">
        <v>39</v>
      </c>
      <c r="D7" s="17" t="s">
        <v>40</v>
      </c>
      <c r="E7" s="25"/>
      <c r="F7" s="71" t="s">
        <v>41</v>
      </c>
      <c r="G7" s="12" t="str">
        <f t="shared" si="0"/>
        <v>VA4_7</v>
      </c>
      <c r="H7" s="13" t="s">
        <v>42</v>
      </c>
      <c r="I7" s="14"/>
      <c r="J7" s="14"/>
      <c r="K7" s="14"/>
      <c r="L7" s="14"/>
      <c r="M7" s="22" t="s">
        <v>43</v>
      </c>
      <c r="N7" s="15" t="str">
        <f t="shared" si="1"/>
        <v>VA4_8</v>
      </c>
      <c r="O7" s="16"/>
      <c r="P7" s="24" t="s">
        <v>271</v>
      </c>
      <c r="Q7" s="17" t="str">
        <f t="shared" si="2"/>
        <v>VA4_9</v>
      </c>
      <c r="R7" s="18"/>
      <c r="S7" s="24" t="s">
        <v>272</v>
      </c>
      <c r="T7" s="2"/>
      <c r="U7" s="3"/>
      <c r="V7" s="3"/>
    </row>
    <row r="8" spans="1:22" ht="54.75" customHeight="1">
      <c r="A8" s="7" t="s">
        <v>44</v>
      </c>
      <c r="B8" s="19" t="s">
        <v>45</v>
      </c>
      <c r="C8" s="10" t="s">
        <v>46</v>
      </c>
      <c r="D8" s="17" t="s">
        <v>47</v>
      </c>
      <c r="E8" s="25"/>
      <c r="F8" s="20" t="s">
        <v>48</v>
      </c>
      <c r="G8" s="12" t="str">
        <f t="shared" si="0"/>
        <v>VA5_7</v>
      </c>
      <c r="H8" s="13" t="s">
        <v>49</v>
      </c>
      <c r="I8" s="14"/>
      <c r="J8" s="14"/>
      <c r="K8" s="14"/>
      <c r="L8" s="14"/>
      <c r="M8" s="22" t="s">
        <v>50</v>
      </c>
      <c r="N8" s="15" t="str">
        <f t="shared" si="1"/>
        <v>VA5_8</v>
      </c>
      <c r="O8" s="16"/>
      <c r="P8" s="70" t="s">
        <v>51</v>
      </c>
      <c r="Q8" s="17" t="str">
        <f t="shared" si="2"/>
        <v>VA5_9</v>
      </c>
      <c r="R8" s="18"/>
      <c r="S8" s="20" t="s">
        <v>52</v>
      </c>
      <c r="T8" s="2"/>
      <c r="U8" s="3"/>
      <c r="V8" s="3"/>
    </row>
    <row r="9" spans="1:22" ht="100.5" customHeight="1">
      <c r="A9" s="7" t="s">
        <v>53</v>
      </c>
      <c r="B9" s="19" t="s">
        <v>54</v>
      </c>
      <c r="C9" s="10" t="s">
        <v>55</v>
      </c>
      <c r="D9" s="17" t="s">
        <v>56</v>
      </c>
      <c r="E9" s="25"/>
      <c r="F9" s="72"/>
      <c r="G9" s="12" t="str">
        <f t="shared" si="0"/>
        <v>VA6_7</v>
      </c>
      <c r="H9" s="13" t="s">
        <v>57</v>
      </c>
      <c r="I9" s="14"/>
      <c r="J9" s="14"/>
      <c r="K9" s="14"/>
      <c r="L9" s="14"/>
      <c r="M9" s="22" t="s">
        <v>58</v>
      </c>
      <c r="N9" s="15" t="str">
        <f t="shared" si="1"/>
        <v>VA6_8</v>
      </c>
      <c r="O9" s="16"/>
      <c r="P9" s="20" t="s">
        <v>59</v>
      </c>
      <c r="Q9" s="17" t="str">
        <f t="shared" si="2"/>
        <v>VA6_9</v>
      </c>
      <c r="R9" s="18"/>
      <c r="S9" s="24" t="s">
        <v>273</v>
      </c>
      <c r="T9" s="2"/>
      <c r="U9" s="3"/>
      <c r="V9" s="3"/>
    </row>
    <row r="10" spans="1:22" ht="126" customHeight="1">
      <c r="A10" s="7" t="s">
        <v>60</v>
      </c>
      <c r="B10" s="19" t="s">
        <v>61</v>
      </c>
      <c r="C10" s="10" t="s">
        <v>62</v>
      </c>
      <c r="D10" s="17" t="s">
        <v>63</v>
      </c>
      <c r="E10" s="25"/>
      <c r="F10" s="20" t="s">
        <v>64</v>
      </c>
      <c r="G10" s="12" t="str">
        <f t="shared" si="0"/>
        <v>VA7_7</v>
      </c>
      <c r="H10" s="13"/>
      <c r="I10" s="14"/>
      <c r="J10" s="14"/>
      <c r="K10" s="14"/>
      <c r="L10" s="14"/>
      <c r="M10" s="22" t="s">
        <v>65</v>
      </c>
      <c r="N10" s="15" t="str">
        <f t="shared" si="1"/>
        <v>VA7_8</v>
      </c>
      <c r="O10" s="16" t="s">
        <v>66</v>
      </c>
      <c r="P10" s="24" t="s">
        <v>67</v>
      </c>
      <c r="Q10" s="17" t="str">
        <f t="shared" si="2"/>
        <v>VA7_9</v>
      </c>
      <c r="R10" s="21" t="s">
        <v>68</v>
      </c>
      <c r="S10" s="70" t="s">
        <v>274</v>
      </c>
      <c r="T10" s="2"/>
      <c r="U10" s="3"/>
      <c r="V10" s="3"/>
    </row>
    <row r="11" spans="1:22" ht="75.75" customHeight="1">
      <c r="A11" s="7" t="s">
        <v>69</v>
      </c>
      <c r="B11" s="19" t="s">
        <v>70</v>
      </c>
      <c r="C11" s="10" t="s">
        <v>71</v>
      </c>
      <c r="D11" s="17" t="s">
        <v>72</v>
      </c>
      <c r="E11" s="25"/>
      <c r="F11" s="20" t="s">
        <v>73</v>
      </c>
      <c r="G11" s="12" t="str">
        <f t="shared" si="0"/>
        <v>VA8_7</v>
      </c>
      <c r="H11" s="13"/>
      <c r="I11" s="14"/>
      <c r="J11" s="14"/>
      <c r="K11" s="14"/>
      <c r="L11" s="14"/>
      <c r="M11" s="22" t="s">
        <v>74</v>
      </c>
      <c r="N11" s="15" t="str">
        <f t="shared" si="1"/>
        <v>VA8_8</v>
      </c>
      <c r="O11" s="16" t="s">
        <v>75</v>
      </c>
      <c r="P11" s="20" t="s">
        <v>76</v>
      </c>
      <c r="Q11" s="17" t="str">
        <f t="shared" si="2"/>
        <v>VA8_9</v>
      </c>
      <c r="R11" s="21" t="s">
        <v>77</v>
      </c>
      <c r="S11" s="24" t="s">
        <v>275</v>
      </c>
      <c r="T11" s="2"/>
      <c r="U11" s="3"/>
      <c r="V11" s="3"/>
    </row>
    <row r="12" spans="1:22" ht="109.5" customHeight="1" thickBot="1">
      <c r="A12" s="7" t="s">
        <v>78</v>
      </c>
      <c r="B12" s="26" t="s">
        <v>79</v>
      </c>
      <c r="C12" s="10" t="s">
        <v>80</v>
      </c>
      <c r="D12" s="27" t="s">
        <v>81</v>
      </c>
      <c r="E12" s="28"/>
      <c r="F12" s="20" t="s">
        <v>36</v>
      </c>
      <c r="G12" s="12" t="str">
        <f t="shared" si="0"/>
        <v>VA9_7</v>
      </c>
      <c r="H12" s="13" t="s">
        <v>82</v>
      </c>
      <c r="I12" s="14"/>
      <c r="J12" s="14"/>
      <c r="K12" s="14"/>
      <c r="L12" s="14"/>
      <c r="M12" s="29" t="s">
        <v>83</v>
      </c>
      <c r="N12" s="15" t="str">
        <f t="shared" si="1"/>
        <v>VA9_8</v>
      </c>
      <c r="O12" s="21" t="s">
        <v>84</v>
      </c>
      <c r="P12" s="20" t="s">
        <v>36</v>
      </c>
      <c r="Q12" s="27" t="str">
        <f t="shared" si="2"/>
        <v>VA9_9</v>
      </c>
      <c r="R12" s="21" t="s">
        <v>84</v>
      </c>
      <c r="S12" s="20" t="s">
        <v>36</v>
      </c>
      <c r="T12" s="2"/>
      <c r="U12" s="3"/>
      <c r="V12" s="3"/>
    </row>
    <row r="13" spans="1:22" ht="39" customHeight="1" thickBot="1">
      <c r="A13" s="2"/>
      <c r="B13" s="30"/>
      <c r="C13" s="59" t="s">
        <v>85</v>
      </c>
      <c r="D13" s="65" t="s">
        <v>8</v>
      </c>
      <c r="E13" s="66"/>
      <c r="F13" s="6" t="s">
        <v>9</v>
      </c>
      <c r="G13" s="64" t="s">
        <v>8</v>
      </c>
      <c r="H13" s="63"/>
      <c r="I13" s="64"/>
      <c r="J13" s="63"/>
      <c r="K13" s="65"/>
      <c r="L13" s="66"/>
      <c r="M13" s="31" t="s">
        <v>9</v>
      </c>
      <c r="N13" s="65" t="s">
        <v>8</v>
      </c>
      <c r="O13" s="63"/>
      <c r="P13" s="32" t="s">
        <v>9</v>
      </c>
      <c r="Q13" s="65" t="s">
        <v>8</v>
      </c>
      <c r="R13" s="63"/>
      <c r="S13" s="32" t="s">
        <v>9</v>
      </c>
      <c r="T13" s="2"/>
      <c r="U13" s="3"/>
      <c r="V13" s="3"/>
    </row>
    <row r="14" spans="1:22" ht="62.25" customHeight="1" thickBot="1">
      <c r="A14" s="7" t="s">
        <v>86</v>
      </c>
      <c r="B14" s="7" t="s">
        <v>87</v>
      </c>
      <c r="C14" s="10" t="s">
        <v>88</v>
      </c>
      <c r="D14" s="17" t="s">
        <v>89</v>
      </c>
      <c r="E14" s="25"/>
      <c r="F14" s="20" t="s">
        <v>90</v>
      </c>
      <c r="G14" s="12" t="str">
        <f t="shared" ref="G14:G18" si="3">REPLACE(D14,5,1,7)</f>
        <v>VB1_7</v>
      </c>
      <c r="H14" s="21" t="s">
        <v>91</v>
      </c>
      <c r="I14" s="33"/>
      <c r="J14" s="14"/>
      <c r="K14" s="14"/>
      <c r="L14" s="34"/>
      <c r="M14" s="22" t="s">
        <v>92</v>
      </c>
      <c r="N14" s="17" t="str">
        <f t="shared" ref="N14:N18" si="4">REPLACE(D14,5,1,8)</f>
        <v>VB1_8</v>
      </c>
      <c r="O14" s="21" t="s">
        <v>93</v>
      </c>
      <c r="P14" s="20" t="s">
        <v>94</v>
      </c>
      <c r="Q14" s="17" t="str">
        <f t="shared" ref="Q14:Q18" si="5">REPLACE(G14,5,1,9)</f>
        <v>VB1_9</v>
      </c>
      <c r="R14" s="21" t="s">
        <v>95</v>
      </c>
      <c r="S14" s="20" t="s">
        <v>96</v>
      </c>
      <c r="T14" s="2"/>
      <c r="U14" s="3"/>
      <c r="V14" s="3"/>
    </row>
    <row r="15" spans="1:22" ht="49.5" customHeight="1">
      <c r="A15" s="7" t="s">
        <v>97</v>
      </c>
      <c r="B15" s="19" t="s">
        <v>98</v>
      </c>
      <c r="C15" s="10" t="s">
        <v>99</v>
      </c>
      <c r="D15" s="17" t="s">
        <v>100</v>
      </c>
      <c r="E15" s="25"/>
      <c r="F15" s="22" t="s">
        <v>101</v>
      </c>
      <c r="G15" s="12" t="str">
        <f t="shared" si="3"/>
        <v>VB2_7</v>
      </c>
      <c r="H15" s="21"/>
      <c r="I15" s="33"/>
      <c r="J15" s="14"/>
      <c r="K15" s="14"/>
      <c r="L15" s="34"/>
      <c r="M15" s="22" t="s">
        <v>102</v>
      </c>
      <c r="N15" s="17" t="str">
        <f t="shared" si="4"/>
        <v>VB2_8</v>
      </c>
      <c r="O15" s="21" t="s">
        <v>103</v>
      </c>
      <c r="P15" s="22" t="s">
        <v>104</v>
      </c>
      <c r="Q15" s="17" t="str">
        <f t="shared" si="5"/>
        <v>VB2_9</v>
      </c>
      <c r="R15" s="21" t="s">
        <v>105</v>
      </c>
      <c r="S15" s="22" t="s">
        <v>106</v>
      </c>
      <c r="T15" s="2"/>
      <c r="U15" s="3"/>
      <c r="V15" s="3"/>
    </row>
    <row r="16" spans="1:22" ht="44.25" customHeight="1">
      <c r="A16" s="7" t="s">
        <v>107</v>
      </c>
      <c r="B16" s="19" t="s">
        <v>108</v>
      </c>
      <c r="C16" s="10" t="s">
        <v>109</v>
      </c>
      <c r="D16" s="17" t="s">
        <v>110</v>
      </c>
      <c r="E16" s="25"/>
      <c r="F16" s="22" t="s">
        <v>111</v>
      </c>
      <c r="G16" s="12" t="str">
        <f t="shared" si="3"/>
        <v>VB3_7</v>
      </c>
      <c r="H16" s="21" t="s">
        <v>112</v>
      </c>
      <c r="I16" s="33"/>
      <c r="J16" s="14"/>
      <c r="K16" s="14"/>
      <c r="L16" s="34"/>
      <c r="M16" s="22" t="s">
        <v>113</v>
      </c>
      <c r="N16" s="17" t="str">
        <f t="shared" si="4"/>
        <v>VB3_8</v>
      </c>
      <c r="O16" s="21"/>
      <c r="P16" s="22" t="s">
        <v>114</v>
      </c>
      <c r="Q16" s="17" t="str">
        <f t="shared" si="5"/>
        <v>VB3_9</v>
      </c>
      <c r="R16" s="21" t="s">
        <v>115</v>
      </c>
      <c r="S16" s="22" t="s">
        <v>116</v>
      </c>
      <c r="T16" s="2"/>
      <c r="U16" s="3"/>
      <c r="V16" s="3"/>
    </row>
    <row r="17" spans="1:22" ht="60.75" customHeight="1">
      <c r="A17" s="7" t="s">
        <v>117</v>
      </c>
      <c r="B17" s="19" t="s">
        <v>118</v>
      </c>
      <c r="C17" s="10" t="s">
        <v>119</v>
      </c>
      <c r="D17" s="17" t="s">
        <v>120</v>
      </c>
      <c r="E17" s="25"/>
      <c r="F17" s="22" t="s">
        <v>121</v>
      </c>
      <c r="G17" s="12" t="str">
        <f t="shared" si="3"/>
        <v>VB4_7</v>
      </c>
      <c r="H17" s="21"/>
      <c r="I17" s="33"/>
      <c r="J17" s="14"/>
      <c r="K17" s="14"/>
      <c r="L17" s="34"/>
      <c r="M17" s="22" t="s">
        <v>122</v>
      </c>
      <c r="N17" s="17" t="str">
        <f t="shared" si="4"/>
        <v>VB4_8</v>
      </c>
      <c r="O17" s="21"/>
      <c r="P17" s="22" t="s">
        <v>123</v>
      </c>
      <c r="Q17" s="17" t="str">
        <f t="shared" si="5"/>
        <v>VB4_9</v>
      </c>
      <c r="R17" s="21" t="s">
        <v>124</v>
      </c>
      <c r="S17" s="22" t="s">
        <v>125</v>
      </c>
      <c r="T17" s="2"/>
      <c r="U17" s="3"/>
      <c r="V17" s="3"/>
    </row>
    <row r="18" spans="1:22" ht="62.25" customHeight="1">
      <c r="A18" s="7" t="s">
        <v>126</v>
      </c>
      <c r="B18" s="26" t="s">
        <v>127</v>
      </c>
      <c r="C18" s="10" t="s">
        <v>128</v>
      </c>
      <c r="D18" s="27" t="s">
        <v>129</v>
      </c>
      <c r="E18" s="28"/>
      <c r="F18" s="22" t="s">
        <v>130</v>
      </c>
      <c r="G18" s="35" t="str">
        <f t="shared" si="3"/>
        <v>VB5_7</v>
      </c>
      <c r="H18" s="36"/>
      <c r="I18" s="33"/>
      <c r="J18" s="14"/>
      <c r="K18" s="14"/>
      <c r="L18" s="34"/>
      <c r="M18" s="29" t="s">
        <v>276</v>
      </c>
      <c r="N18" s="27" t="str">
        <f t="shared" si="4"/>
        <v>VB5_8</v>
      </c>
      <c r="O18" s="36"/>
      <c r="P18" s="22" t="s">
        <v>131</v>
      </c>
      <c r="Q18" s="27" t="str">
        <f t="shared" si="5"/>
        <v>VB5_9</v>
      </c>
      <c r="R18" s="21" t="s">
        <v>132</v>
      </c>
      <c r="S18" s="22" t="s">
        <v>133</v>
      </c>
      <c r="T18" s="2"/>
      <c r="U18" s="3"/>
      <c r="V18" s="3"/>
    </row>
    <row r="19" spans="1:22" ht="46.5" customHeight="1">
      <c r="A19" s="2"/>
      <c r="B19" s="30"/>
      <c r="C19" s="58" t="s">
        <v>134</v>
      </c>
      <c r="D19" s="65" t="s">
        <v>8</v>
      </c>
      <c r="E19" s="66"/>
      <c r="F19" s="6" t="s">
        <v>9</v>
      </c>
      <c r="G19" s="68" t="s">
        <v>8</v>
      </c>
      <c r="H19" s="63"/>
      <c r="I19" s="33"/>
      <c r="J19" s="14"/>
      <c r="K19" s="14"/>
      <c r="L19" s="34"/>
      <c r="M19" s="31" t="s">
        <v>9</v>
      </c>
      <c r="N19" s="67" t="s">
        <v>8</v>
      </c>
      <c r="O19" s="63"/>
      <c r="P19" s="32" t="s">
        <v>9</v>
      </c>
      <c r="Q19" s="67" t="s">
        <v>8</v>
      </c>
      <c r="R19" s="63"/>
      <c r="S19" s="32" t="s">
        <v>9</v>
      </c>
      <c r="T19" s="2"/>
      <c r="U19" s="3"/>
      <c r="V19" s="3"/>
    </row>
    <row r="20" spans="1:22" ht="86.25" customHeight="1">
      <c r="A20" s="7" t="s">
        <v>135</v>
      </c>
      <c r="B20" s="7" t="s">
        <v>136</v>
      </c>
      <c r="C20" s="10" t="s">
        <v>137</v>
      </c>
      <c r="D20" s="17" t="s">
        <v>138</v>
      </c>
      <c r="E20" s="25"/>
      <c r="F20" s="20" t="s">
        <v>139</v>
      </c>
      <c r="G20" s="12" t="str">
        <f t="shared" ref="G20:G28" si="6">REPLACE(D20,5,1,7)</f>
        <v>VC1_7</v>
      </c>
      <c r="H20" s="21" t="s">
        <v>140</v>
      </c>
      <c r="I20" s="33"/>
      <c r="J20" s="14"/>
      <c r="K20" s="14"/>
      <c r="L20" s="34"/>
      <c r="M20" s="22" t="s">
        <v>141</v>
      </c>
      <c r="N20" s="17" t="str">
        <f t="shared" ref="N20:N28" si="7">REPLACE(D20,5,1,8)</f>
        <v>VC1_8</v>
      </c>
      <c r="O20" s="21" t="s">
        <v>142</v>
      </c>
      <c r="P20" s="70" t="s">
        <v>277</v>
      </c>
      <c r="Q20" s="70" t="s">
        <v>277</v>
      </c>
      <c r="R20" s="70" t="s">
        <v>277</v>
      </c>
      <c r="S20" s="70" t="s">
        <v>277</v>
      </c>
      <c r="T20" s="2"/>
      <c r="U20" s="3"/>
      <c r="V20" s="3"/>
    </row>
    <row r="21" spans="1:22" ht="58.5" customHeight="1">
      <c r="A21" s="7" t="s">
        <v>143</v>
      </c>
      <c r="B21" s="19" t="s">
        <v>144</v>
      </c>
      <c r="C21" s="10" t="s">
        <v>145</v>
      </c>
      <c r="D21" s="17" t="s">
        <v>146</v>
      </c>
      <c r="E21" s="10" t="s">
        <v>147</v>
      </c>
      <c r="F21" s="20" t="s">
        <v>148</v>
      </c>
      <c r="G21" s="12" t="str">
        <f t="shared" si="6"/>
        <v>VC2_7</v>
      </c>
      <c r="H21" s="21" t="s">
        <v>140</v>
      </c>
      <c r="I21" s="33"/>
      <c r="J21" s="14"/>
      <c r="K21" s="14"/>
      <c r="L21" s="34"/>
      <c r="M21" s="22" t="s">
        <v>149</v>
      </c>
      <c r="N21" s="17" t="str">
        <f t="shared" si="7"/>
        <v>VC2_8</v>
      </c>
      <c r="O21" s="21" t="s">
        <v>150</v>
      </c>
      <c r="P21" s="24" t="s">
        <v>278</v>
      </c>
      <c r="Q21" s="17" t="str">
        <f t="shared" ref="Q20:Q28" si="8">REPLACE(G21,5,1,9)</f>
        <v>VC2_9</v>
      </c>
      <c r="R21" s="13"/>
      <c r="S21" s="70" t="s">
        <v>279</v>
      </c>
      <c r="T21" s="2"/>
      <c r="U21" s="3"/>
      <c r="V21" s="3"/>
    </row>
    <row r="22" spans="1:22" ht="60.75" customHeight="1">
      <c r="A22" s="7" t="s">
        <v>151</v>
      </c>
      <c r="B22" s="19" t="s">
        <v>152</v>
      </c>
      <c r="C22" s="10" t="s">
        <v>153</v>
      </c>
      <c r="D22" s="17" t="s">
        <v>154</v>
      </c>
      <c r="E22" s="10" t="s">
        <v>155</v>
      </c>
      <c r="F22" s="20" t="s">
        <v>156</v>
      </c>
      <c r="G22" s="12" t="str">
        <f t="shared" si="6"/>
        <v>VC3_7</v>
      </c>
      <c r="H22" s="21" t="s">
        <v>157</v>
      </c>
      <c r="I22" s="33"/>
      <c r="J22" s="14"/>
      <c r="K22" s="14"/>
      <c r="L22" s="34"/>
      <c r="M22" s="22" t="s">
        <v>158</v>
      </c>
      <c r="N22" s="17" t="str">
        <f t="shared" si="7"/>
        <v>VC3_8</v>
      </c>
      <c r="O22" s="21" t="s">
        <v>159</v>
      </c>
      <c r="P22" s="20" t="s">
        <v>160</v>
      </c>
      <c r="Q22" s="17" t="str">
        <f t="shared" si="8"/>
        <v>VC3_9</v>
      </c>
      <c r="R22" s="13"/>
      <c r="S22" s="24" t="s">
        <v>280</v>
      </c>
      <c r="T22" s="2"/>
      <c r="U22" s="3"/>
      <c r="V22" s="3"/>
    </row>
    <row r="23" spans="1:22" ht="55.5" customHeight="1">
      <c r="A23" s="7" t="s">
        <v>161</v>
      </c>
      <c r="B23" s="19" t="s">
        <v>162</v>
      </c>
      <c r="C23" s="10" t="s">
        <v>163</v>
      </c>
      <c r="D23" s="17" t="s">
        <v>164</v>
      </c>
      <c r="E23" s="10" t="s">
        <v>165</v>
      </c>
      <c r="F23" s="20" t="s">
        <v>166</v>
      </c>
      <c r="G23" s="12" t="str">
        <f t="shared" si="6"/>
        <v>VC4_7</v>
      </c>
      <c r="H23" s="21" t="s">
        <v>167</v>
      </c>
      <c r="I23" s="33"/>
      <c r="J23" s="14"/>
      <c r="K23" s="14"/>
      <c r="L23" s="34"/>
      <c r="M23" s="22" t="s">
        <v>168</v>
      </c>
      <c r="N23" s="17" t="str">
        <f t="shared" si="7"/>
        <v>VC4_8</v>
      </c>
      <c r="O23" s="21" t="s">
        <v>169</v>
      </c>
      <c r="P23" s="20" t="s">
        <v>170</v>
      </c>
      <c r="Q23" s="17" t="str">
        <f t="shared" si="8"/>
        <v>VC4_9</v>
      </c>
      <c r="R23" s="13" t="s">
        <v>169</v>
      </c>
      <c r="S23" s="70" t="s">
        <v>281</v>
      </c>
      <c r="T23" s="2"/>
      <c r="U23" s="3"/>
      <c r="V23" s="3"/>
    </row>
    <row r="24" spans="1:22" ht="112.5" customHeight="1">
      <c r="A24" s="7" t="s">
        <v>172</v>
      </c>
      <c r="B24" s="19" t="s">
        <v>173</v>
      </c>
      <c r="C24" s="10" t="s">
        <v>174</v>
      </c>
      <c r="D24" s="17" t="s">
        <v>175</v>
      </c>
      <c r="E24" s="10"/>
      <c r="F24" s="20" t="s">
        <v>176</v>
      </c>
      <c r="G24" s="12" t="str">
        <f t="shared" si="6"/>
        <v>VC5_7</v>
      </c>
      <c r="H24" s="21" t="s">
        <v>177</v>
      </c>
      <c r="I24" s="33"/>
      <c r="J24" s="14"/>
      <c r="K24" s="14"/>
      <c r="L24" s="34"/>
      <c r="M24" s="22" t="s">
        <v>178</v>
      </c>
      <c r="N24" s="17" t="str">
        <f t="shared" si="7"/>
        <v>VC5_8</v>
      </c>
      <c r="O24" s="21" t="s">
        <v>179</v>
      </c>
      <c r="P24" s="20" t="s">
        <v>180</v>
      </c>
      <c r="Q24" s="17" t="str">
        <f t="shared" si="8"/>
        <v>VC5_9</v>
      </c>
      <c r="R24" s="13" t="s">
        <v>174</v>
      </c>
      <c r="S24" s="20" t="s">
        <v>181</v>
      </c>
      <c r="T24" s="2"/>
      <c r="U24" s="3"/>
      <c r="V24" s="3"/>
    </row>
    <row r="25" spans="1:22" ht="32.25" customHeight="1">
      <c r="A25" s="7" t="s">
        <v>182</v>
      </c>
      <c r="B25" s="19" t="s">
        <v>183</v>
      </c>
      <c r="C25" s="10" t="s">
        <v>184</v>
      </c>
      <c r="D25" s="17" t="s">
        <v>185</v>
      </c>
      <c r="E25" s="10" t="s">
        <v>186</v>
      </c>
      <c r="F25" s="20" t="s">
        <v>187</v>
      </c>
      <c r="G25" s="12" t="str">
        <f t="shared" si="6"/>
        <v>VC6_7</v>
      </c>
      <c r="H25" s="21" t="s">
        <v>188</v>
      </c>
      <c r="I25" s="33"/>
      <c r="J25" s="14"/>
      <c r="K25" s="14"/>
      <c r="L25" s="34"/>
      <c r="M25" s="22" t="s">
        <v>189</v>
      </c>
      <c r="N25" s="17" t="str">
        <f t="shared" si="7"/>
        <v>VC6_8</v>
      </c>
      <c r="O25" s="21" t="s">
        <v>188</v>
      </c>
      <c r="P25" s="20" t="s">
        <v>181</v>
      </c>
      <c r="Q25" s="17" t="str">
        <f t="shared" si="8"/>
        <v>VC6_9</v>
      </c>
      <c r="R25" s="13"/>
      <c r="S25" s="20" t="s">
        <v>181</v>
      </c>
      <c r="T25" s="2"/>
      <c r="U25" s="3"/>
      <c r="V25" s="3"/>
    </row>
    <row r="26" spans="1:22" ht="43.5" customHeight="1">
      <c r="A26" s="7" t="s">
        <v>190</v>
      </c>
      <c r="B26" s="19" t="s">
        <v>191</v>
      </c>
      <c r="C26" s="10" t="s">
        <v>192</v>
      </c>
      <c r="D26" s="17" t="s">
        <v>193</v>
      </c>
      <c r="E26" s="25"/>
      <c r="F26" s="24" t="s">
        <v>194</v>
      </c>
      <c r="G26" s="12" t="str">
        <f t="shared" si="6"/>
        <v>VC7_7</v>
      </c>
      <c r="H26" s="21" t="s">
        <v>195</v>
      </c>
      <c r="I26" s="33"/>
      <c r="J26" s="14"/>
      <c r="K26" s="14"/>
      <c r="L26" s="34"/>
      <c r="M26" s="22" t="s">
        <v>196</v>
      </c>
      <c r="N26" s="17" t="str">
        <f t="shared" si="7"/>
        <v>VC7_8</v>
      </c>
      <c r="O26" s="21"/>
      <c r="P26" s="20" t="s">
        <v>197</v>
      </c>
      <c r="Q26" s="17" t="str">
        <f t="shared" si="8"/>
        <v>VC7_9</v>
      </c>
      <c r="R26" s="13" t="s">
        <v>198</v>
      </c>
      <c r="S26" s="20" t="s">
        <v>199</v>
      </c>
      <c r="T26" s="2"/>
      <c r="U26" s="3"/>
      <c r="V26" s="3"/>
    </row>
    <row r="27" spans="1:22" ht="66.75" customHeight="1">
      <c r="A27" s="7" t="s">
        <v>200</v>
      </c>
      <c r="B27" s="19" t="s">
        <v>201</v>
      </c>
      <c r="C27" s="10" t="s">
        <v>202</v>
      </c>
      <c r="D27" s="17" t="s">
        <v>203</v>
      </c>
      <c r="E27" s="10" t="s">
        <v>204</v>
      </c>
      <c r="F27" s="20" t="s">
        <v>205</v>
      </c>
      <c r="G27" s="12" t="str">
        <f t="shared" si="6"/>
        <v>VC8_7</v>
      </c>
      <c r="H27" s="21" t="s">
        <v>206</v>
      </c>
      <c r="I27" s="33"/>
      <c r="J27" s="14"/>
      <c r="K27" s="14"/>
      <c r="L27" s="34"/>
      <c r="M27" s="22" t="s">
        <v>207</v>
      </c>
      <c r="N27" s="17" t="str">
        <f t="shared" si="7"/>
        <v>VC8_8</v>
      </c>
      <c r="O27" s="21"/>
      <c r="P27" s="70" t="s">
        <v>171</v>
      </c>
      <c r="Q27" s="17" t="str">
        <f t="shared" si="8"/>
        <v>VC8_9</v>
      </c>
      <c r="R27" s="13"/>
      <c r="S27" s="70" t="s">
        <v>282</v>
      </c>
      <c r="T27" s="2"/>
      <c r="U27" s="3"/>
      <c r="V27" s="3"/>
    </row>
    <row r="28" spans="1:22" ht="72" customHeight="1">
      <c r="A28" s="7" t="s">
        <v>208</v>
      </c>
      <c r="B28" s="19" t="s">
        <v>209</v>
      </c>
      <c r="C28" s="10" t="s">
        <v>210</v>
      </c>
      <c r="D28" s="17" t="s">
        <v>211</v>
      </c>
      <c r="E28" s="10" t="s">
        <v>212</v>
      </c>
      <c r="F28" s="37" t="s">
        <v>213</v>
      </c>
      <c r="G28" s="12" t="str">
        <f t="shared" si="6"/>
        <v>VC9_7</v>
      </c>
      <c r="H28" s="21" t="s">
        <v>214</v>
      </c>
      <c r="I28" s="33"/>
      <c r="J28" s="14"/>
      <c r="K28" s="14"/>
      <c r="L28" s="34"/>
      <c r="M28" s="29" t="s">
        <v>285</v>
      </c>
      <c r="N28" s="17" t="str">
        <f t="shared" si="7"/>
        <v>VC9_8</v>
      </c>
      <c r="O28" s="21" t="s">
        <v>215</v>
      </c>
      <c r="P28" s="24" t="s">
        <v>283</v>
      </c>
      <c r="Q28" s="17" t="str">
        <f t="shared" si="8"/>
        <v>VC9_9</v>
      </c>
      <c r="R28" s="13" t="s">
        <v>216</v>
      </c>
      <c r="S28" s="24" t="s">
        <v>284</v>
      </c>
      <c r="T28" s="2"/>
      <c r="U28" s="3"/>
      <c r="V28" s="3"/>
    </row>
    <row r="29" spans="1:22" ht="91.5" customHeight="1">
      <c r="A29" s="7" t="s">
        <v>217</v>
      </c>
      <c r="B29" s="19" t="s">
        <v>218</v>
      </c>
      <c r="C29" s="10" t="s">
        <v>219</v>
      </c>
      <c r="D29" s="17" t="s">
        <v>220</v>
      </c>
      <c r="E29" s="10" t="s">
        <v>221</v>
      </c>
      <c r="F29" s="20" t="s">
        <v>222</v>
      </c>
      <c r="G29" s="12" t="str">
        <f t="shared" ref="G29:G32" si="9">REPLACE(D29,6,1,7)</f>
        <v>VC10_7</v>
      </c>
      <c r="H29" s="21" t="s">
        <v>223</v>
      </c>
      <c r="I29" s="33"/>
      <c r="J29" s="14"/>
      <c r="K29" s="14"/>
      <c r="L29" s="34"/>
      <c r="M29" s="22" t="s">
        <v>224</v>
      </c>
      <c r="N29" s="17" t="str">
        <f t="shared" ref="N29:N32" si="10">REPLACE(D29,6,1,8)</f>
        <v>VC10_8</v>
      </c>
      <c r="O29" s="21" t="s">
        <v>225</v>
      </c>
      <c r="P29" s="24" t="s">
        <v>287</v>
      </c>
      <c r="Q29" s="17" t="str">
        <f t="shared" ref="Q29:Q32" si="11">REPLACE(G29,6,1,9)</f>
        <v>VC10_9</v>
      </c>
      <c r="R29" s="13" t="s">
        <v>226</v>
      </c>
      <c r="S29" s="70" t="s">
        <v>288</v>
      </c>
      <c r="T29" s="2"/>
      <c r="U29" s="3"/>
      <c r="V29" s="3"/>
    </row>
    <row r="30" spans="1:22" ht="43.5" customHeight="1">
      <c r="A30" s="7" t="s">
        <v>227</v>
      </c>
      <c r="B30" s="19" t="s">
        <v>228</v>
      </c>
      <c r="C30" s="10" t="s">
        <v>229</v>
      </c>
      <c r="D30" s="17" t="s">
        <v>230</v>
      </c>
      <c r="E30" s="10" t="s">
        <v>231</v>
      </c>
      <c r="F30" s="20" t="s">
        <v>232</v>
      </c>
      <c r="G30" s="12" t="str">
        <f t="shared" si="9"/>
        <v>VC11_7</v>
      </c>
      <c r="H30" s="21" t="s">
        <v>233</v>
      </c>
      <c r="I30" s="33"/>
      <c r="J30" s="14"/>
      <c r="K30" s="14"/>
      <c r="L30" s="34"/>
      <c r="M30" s="29" t="s">
        <v>286</v>
      </c>
      <c r="N30" s="17" t="str">
        <f t="shared" si="10"/>
        <v>VC11_8</v>
      </c>
      <c r="O30" s="21" t="s">
        <v>234</v>
      </c>
      <c r="P30" s="20" t="s">
        <v>235</v>
      </c>
      <c r="Q30" s="17" t="str">
        <f t="shared" si="11"/>
        <v>VC11_9</v>
      </c>
      <c r="R30" s="13" t="s">
        <v>236</v>
      </c>
      <c r="S30" s="24" t="s">
        <v>289</v>
      </c>
      <c r="T30" s="2"/>
      <c r="U30" s="3"/>
      <c r="V30" s="3"/>
    </row>
    <row r="31" spans="1:22" ht="90" customHeight="1" thickBot="1">
      <c r="A31" s="7" t="s">
        <v>237</v>
      </c>
      <c r="B31" s="19" t="s">
        <v>238</v>
      </c>
      <c r="C31" s="10" t="s">
        <v>239</v>
      </c>
      <c r="D31" s="17" t="s">
        <v>240</v>
      </c>
      <c r="E31" s="10" t="s">
        <v>241</v>
      </c>
      <c r="F31" s="20" t="s">
        <v>242</v>
      </c>
      <c r="G31" s="12" t="str">
        <f t="shared" si="9"/>
        <v>VC12_7</v>
      </c>
      <c r="H31" s="21" t="s">
        <v>243</v>
      </c>
      <c r="I31" s="33"/>
      <c r="J31" s="14"/>
      <c r="K31" s="14"/>
      <c r="L31" s="34"/>
      <c r="M31" s="38" t="s">
        <v>244</v>
      </c>
      <c r="N31" s="17" t="str">
        <f t="shared" si="10"/>
        <v>VC12_8</v>
      </c>
      <c r="O31" s="21" t="s">
        <v>245</v>
      </c>
      <c r="P31" s="20" t="s">
        <v>246</v>
      </c>
      <c r="Q31" s="17" t="str">
        <f t="shared" si="11"/>
        <v>VC12_9</v>
      </c>
      <c r="R31" s="13" t="s">
        <v>247</v>
      </c>
      <c r="S31" s="20" t="s">
        <v>248</v>
      </c>
      <c r="T31" s="2"/>
      <c r="U31" s="3"/>
      <c r="V31" s="3"/>
    </row>
    <row r="32" spans="1:22" ht="89.25" customHeight="1" thickBot="1">
      <c r="A32" s="7" t="s">
        <v>249</v>
      </c>
      <c r="B32" s="26" t="s">
        <v>250</v>
      </c>
      <c r="C32" s="10" t="s">
        <v>251</v>
      </c>
      <c r="D32" s="27" t="s">
        <v>252</v>
      </c>
      <c r="E32" s="10" t="s">
        <v>253</v>
      </c>
      <c r="F32" s="20" t="s">
        <v>222</v>
      </c>
      <c r="G32" s="35" t="str">
        <f t="shared" si="9"/>
        <v>VC13_7</v>
      </c>
      <c r="H32" s="36" t="s">
        <v>254</v>
      </c>
      <c r="I32" s="33"/>
      <c r="J32" s="14"/>
      <c r="K32" s="14"/>
      <c r="L32" s="34"/>
      <c r="M32" s="29" t="s">
        <v>290</v>
      </c>
      <c r="N32" s="29" t="s">
        <v>291</v>
      </c>
      <c r="O32" s="29" t="s">
        <v>292</v>
      </c>
      <c r="P32" s="29" t="s">
        <v>293</v>
      </c>
      <c r="Q32" s="27" t="str">
        <f t="shared" si="11"/>
        <v>VC13_9</v>
      </c>
      <c r="R32" s="13" t="s">
        <v>255</v>
      </c>
      <c r="S32" s="70" t="s">
        <v>294</v>
      </c>
      <c r="T32" s="2"/>
      <c r="U32" s="3"/>
      <c r="V32" s="3"/>
    </row>
    <row r="33" spans="1:22" ht="54.75" customHeight="1" thickBot="1">
      <c r="A33" s="2"/>
      <c r="B33" s="30"/>
      <c r="C33" s="57" t="s">
        <v>256</v>
      </c>
      <c r="D33" s="67" t="s">
        <v>8</v>
      </c>
      <c r="E33" s="66"/>
      <c r="F33" s="6" t="s">
        <v>9</v>
      </c>
      <c r="G33" s="68" t="s">
        <v>8</v>
      </c>
      <c r="H33" s="63"/>
      <c r="I33" s="67" t="s">
        <v>8</v>
      </c>
      <c r="J33" s="63"/>
      <c r="K33" s="67" t="s">
        <v>8</v>
      </c>
      <c r="L33" s="63"/>
      <c r="M33" s="31" t="s">
        <v>9</v>
      </c>
      <c r="N33" s="67" t="s">
        <v>8</v>
      </c>
      <c r="O33" s="63"/>
      <c r="P33" s="32" t="s">
        <v>9</v>
      </c>
      <c r="Q33" s="67" t="s">
        <v>8</v>
      </c>
      <c r="R33" s="63"/>
      <c r="S33" s="32" t="s">
        <v>9</v>
      </c>
      <c r="T33" s="2"/>
      <c r="U33" s="3"/>
      <c r="V33" s="3"/>
    </row>
    <row r="34" spans="1:22" ht="94.5" customHeight="1">
      <c r="A34" s="7" t="s">
        <v>257</v>
      </c>
      <c r="B34" s="7" t="s">
        <v>258</v>
      </c>
      <c r="C34" s="10" t="s">
        <v>259</v>
      </c>
      <c r="D34" s="17" t="s">
        <v>260</v>
      </c>
      <c r="E34" s="16" t="s">
        <v>261</v>
      </c>
      <c r="F34" s="24" t="s">
        <v>295</v>
      </c>
      <c r="G34" s="12" t="str">
        <f t="shared" ref="G34:G35" si="12">REPLACE(D34,5,1,7)</f>
        <v>VD1_7</v>
      </c>
      <c r="H34" s="39" t="s">
        <v>261</v>
      </c>
      <c r="I34" s="23"/>
      <c r="J34" s="17"/>
      <c r="K34" s="21"/>
      <c r="L34" s="17"/>
      <c r="M34" s="40" t="s">
        <v>296</v>
      </c>
      <c r="N34" s="21" t="str">
        <f t="shared" ref="N34:N35" si="13">REPLACE(D34,5,1,8)</f>
        <v>VD1_8</v>
      </c>
      <c r="O34" s="22" t="s">
        <v>261</v>
      </c>
      <c r="P34" s="24" t="s">
        <v>295</v>
      </c>
      <c r="Q34" s="21" t="str">
        <f t="shared" ref="Q34:Q35" si="14">REPLACE(G34,5,1,9)</f>
        <v>VD1_9</v>
      </c>
      <c r="R34" s="21" t="s">
        <v>262</v>
      </c>
      <c r="S34" s="24" t="s">
        <v>297</v>
      </c>
      <c r="T34" s="2"/>
      <c r="U34" s="3"/>
      <c r="V34" s="3"/>
    </row>
    <row r="35" spans="1:22" ht="93.75" customHeight="1">
      <c r="A35" s="7" t="s">
        <v>263</v>
      </c>
      <c r="B35" s="26" t="s">
        <v>264</v>
      </c>
      <c r="C35" s="10" t="s">
        <v>265</v>
      </c>
      <c r="D35" s="27" t="s">
        <v>266</v>
      </c>
      <c r="E35" s="41" t="s">
        <v>261</v>
      </c>
      <c r="F35" s="73" t="s">
        <v>298</v>
      </c>
      <c r="G35" s="35" t="str">
        <f t="shared" si="12"/>
        <v>VD2_7</v>
      </c>
      <c r="H35" s="43" t="s">
        <v>267</v>
      </c>
      <c r="I35" s="44"/>
      <c r="J35" s="27"/>
      <c r="K35" s="36"/>
      <c r="L35" s="27"/>
      <c r="M35" s="45" t="s">
        <v>268</v>
      </c>
      <c r="N35" s="36" t="str">
        <f t="shared" si="13"/>
        <v>VD2_8</v>
      </c>
      <c r="O35" s="45" t="s">
        <v>267</v>
      </c>
      <c r="P35" s="42" t="s">
        <v>268</v>
      </c>
      <c r="Q35" s="36" t="str">
        <f t="shared" si="14"/>
        <v>VD2_9</v>
      </c>
      <c r="R35" s="21" t="s">
        <v>269</v>
      </c>
      <c r="S35" s="42" t="s">
        <v>270</v>
      </c>
      <c r="T35" s="2"/>
      <c r="U35" s="3"/>
      <c r="V35" s="3"/>
    </row>
    <row r="36" spans="1:22">
      <c r="A36" s="2"/>
      <c r="B36" s="2"/>
      <c r="C36" s="2"/>
      <c r="D36" s="2"/>
      <c r="E36" s="2"/>
      <c r="F36" s="2"/>
      <c r="G36" s="2"/>
      <c r="H36" s="46"/>
      <c r="I36" s="47"/>
      <c r="J36" s="47"/>
      <c r="K36" s="47"/>
      <c r="L36" s="47"/>
      <c r="M36" s="47"/>
      <c r="N36" s="47"/>
      <c r="O36" s="47"/>
      <c r="P36" s="48"/>
      <c r="Q36" s="48"/>
      <c r="R36" s="2"/>
      <c r="S36" s="2"/>
      <c r="T36" s="2"/>
      <c r="U36" s="3"/>
      <c r="V36" s="3"/>
    </row>
    <row r="37" spans="1:22">
      <c r="A37" s="2"/>
      <c r="B37" s="2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2"/>
      <c r="S37" s="2"/>
      <c r="T37" s="2"/>
      <c r="U37" s="3"/>
      <c r="V37" s="3"/>
    </row>
    <row r="38" spans="1:22">
      <c r="A38" s="2"/>
      <c r="B38" s="2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2"/>
      <c r="S38" s="2"/>
      <c r="T38" s="2"/>
      <c r="U38" s="3"/>
      <c r="V38" s="3"/>
    </row>
    <row r="39" spans="1:22">
      <c r="A39" s="2"/>
      <c r="B39" s="2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2"/>
      <c r="S39" s="2"/>
      <c r="T39" s="2"/>
      <c r="U39" s="3"/>
      <c r="V39" s="3"/>
    </row>
    <row r="40" spans="1:22">
      <c r="A40" s="2"/>
      <c r="B40" s="2"/>
      <c r="C40" s="49"/>
      <c r="D40" s="49"/>
      <c r="E40" s="49"/>
      <c r="F40" s="49"/>
      <c r="G40" s="49"/>
      <c r="H40" s="50"/>
      <c r="I40" s="48"/>
      <c r="J40" s="48"/>
      <c r="K40" s="48"/>
      <c r="L40" s="48"/>
      <c r="M40" s="48"/>
      <c r="N40" s="48"/>
      <c r="O40" s="48"/>
      <c r="P40" s="48"/>
      <c r="Q40" s="48"/>
      <c r="R40" s="2"/>
      <c r="S40" s="2"/>
      <c r="T40" s="2"/>
      <c r="U40" s="3"/>
      <c r="V40" s="3"/>
    </row>
    <row r="41" spans="1:22">
      <c r="A41" s="2"/>
      <c r="B41" s="2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2"/>
      <c r="S41" s="2"/>
      <c r="T41" s="2"/>
      <c r="U41" s="3"/>
      <c r="V41" s="3"/>
    </row>
    <row r="42" spans="1:22">
      <c r="A42" s="2"/>
      <c r="B42" s="2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2"/>
      <c r="S42" s="2"/>
      <c r="T42" s="2"/>
      <c r="U42" s="3"/>
      <c r="V42" s="3"/>
    </row>
    <row r="43" spans="1:22">
      <c r="A43" s="2"/>
      <c r="B43" s="2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2"/>
      <c r="S43" s="2"/>
      <c r="T43" s="2"/>
      <c r="U43" s="3"/>
      <c r="V43" s="3"/>
    </row>
    <row r="44" spans="1:22">
      <c r="A44" s="2"/>
      <c r="B44" s="2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2"/>
      <c r="S44" s="2"/>
      <c r="T44" s="2"/>
      <c r="U44" s="3"/>
      <c r="V44" s="3"/>
    </row>
    <row r="45" spans="1:22">
      <c r="A45" s="2"/>
      <c r="B45" s="2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2"/>
      <c r="S45" s="2"/>
      <c r="T45" s="2"/>
      <c r="U45" s="3"/>
      <c r="V45" s="3"/>
    </row>
    <row r="46" spans="1:22">
      <c r="A46" s="2"/>
      <c r="B46" s="2"/>
      <c r="C46" s="49"/>
      <c r="D46" s="49"/>
      <c r="E46" s="49"/>
      <c r="F46" s="49"/>
      <c r="G46" s="49"/>
      <c r="H46" s="50"/>
      <c r="I46" s="48"/>
      <c r="J46" s="48"/>
      <c r="K46" s="48"/>
      <c r="L46" s="48"/>
      <c r="M46" s="48"/>
      <c r="N46" s="48"/>
      <c r="O46" s="48"/>
      <c r="P46" s="48"/>
      <c r="Q46" s="48"/>
      <c r="R46" s="2"/>
      <c r="S46" s="2"/>
      <c r="T46" s="2"/>
      <c r="U46" s="3"/>
      <c r="V46" s="3"/>
    </row>
    <row r="47" spans="1:22" ht="47.25" customHeight="1">
      <c r="A47" s="2"/>
      <c r="B47" s="2"/>
      <c r="C47" s="48"/>
      <c r="D47" s="48"/>
      <c r="E47" s="48"/>
      <c r="F47" s="48"/>
      <c r="G47" s="48"/>
      <c r="H47" s="51"/>
      <c r="I47" s="48"/>
      <c r="J47" s="48"/>
      <c r="K47" s="48"/>
      <c r="L47" s="48"/>
      <c r="M47" s="48"/>
      <c r="N47" s="48"/>
      <c r="O47" s="48"/>
      <c r="P47" s="48"/>
      <c r="Q47" s="48"/>
      <c r="R47" s="2"/>
      <c r="S47" s="2"/>
      <c r="T47" s="2"/>
      <c r="U47" s="3"/>
      <c r="V47" s="3"/>
    </row>
    <row r="48" spans="1:22" ht="34.5" customHeight="1">
      <c r="A48" s="2"/>
      <c r="B48" s="2"/>
      <c r="C48" s="52"/>
      <c r="D48" s="52"/>
      <c r="E48" s="52"/>
      <c r="F48" s="52"/>
      <c r="G48" s="52"/>
      <c r="H48" s="53"/>
      <c r="I48" s="48"/>
      <c r="J48" s="48"/>
      <c r="K48" s="48"/>
      <c r="L48" s="48"/>
      <c r="M48" s="48"/>
      <c r="N48" s="48"/>
      <c r="O48" s="48"/>
      <c r="P48" s="48"/>
      <c r="Q48" s="48"/>
      <c r="R48" s="2"/>
      <c r="S48" s="2"/>
      <c r="T48" s="2"/>
      <c r="U48" s="3"/>
      <c r="V48" s="3"/>
    </row>
    <row r="49" spans="1:22">
      <c r="A49" s="2"/>
      <c r="B49" s="2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2"/>
      <c r="S49" s="2"/>
      <c r="T49" s="2"/>
      <c r="U49" s="3"/>
      <c r="V49" s="3"/>
    </row>
    <row r="50" spans="1:22">
      <c r="A50" s="2"/>
      <c r="B50" s="2"/>
      <c r="C50" s="54"/>
      <c r="D50" s="54"/>
      <c r="E50" s="54"/>
      <c r="F50" s="54"/>
      <c r="G50" s="54"/>
      <c r="H50" s="49"/>
      <c r="I50" s="48"/>
      <c r="J50" s="48"/>
      <c r="K50" s="48"/>
      <c r="L50" s="48"/>
      <c r="M50" s="48"/>
      <c r="N50" s="48"/>
      <c r="O50" s="48"/>
      <c r="P50" s="48"/>
      <c r="Q50" s="48"/>
      <c r="R50" s="2"/>
      <c r="S50" s="2"/>
      <c r="T50" s="2"/>
      <c r="U50" s="3"/>
      <c r="V50" s="3"/>
    </row>
    <row r="51" spans="1:22">
      <c r="A51" s="2"/>
      <c r="B51" s="2"/>
      <c r="C51" s="49"/>
      <c r="D51" s="49"/>
      <c r="E51" s="49"/>
      <c r="F51" s="49"/>
      <c r="G51" s="49"/>
      <c r="H51" s="49"/>
      <c r="I51" s="48"/>
      <c r="J51" s="48"/>
      <c r="K51" s="48"/>
      <c r="L51" s="48"/>
      <c r="M51" s="48"/>
      <c r="N51" s="48"/>
      <c r="O51" s="48"/>
      <c r="P51" s="48"/>
      <c r="Q51" s="48"/>
      <c r="R51" s="2"/>
      <c r="S51" s="2"/>
      <c r="T51" s="2"/>
      <c r="U51" s="3"/>
      <c r="V51" s="3"/>
    </row>
    <row r="52" spans="1:22">
      <c r="A52" s="2"/>
      <c r="B52" s="2"/>
      <c r="C52" s="49"/>
      <c r="D52" s="49"/>
      <c r="E52" s="49"/>
      <c r="F52" s="49"/>
      <c r="G52" s="49"/>
      <c r="H52" s="49"/>
      <c r="I52" s="48"/>
      <c r="J52" s="48"/>
      <c r="K52" s="48"/>
      <c r="L52" s="48"/>
      <c r="M52" s="48"/>
      <c r="N52" s="48"/>
      <c r="O52" s="48"/>
      <c r="P52" s="48"/>
      <c r="Q52" s="48"/>
      <c r="R52" s="2"/>
      <c r="S52" s="2"/>
      <c r="T52" s="2"/>
      <c r="U52" s="3"/>
      <c r="V52" s="3"/>
    </row>
    <row r="53" spans="1:22">
      <c r="A53" s="2"/>
      <c r="B53" s="2"/>
      <c r="C53" s="54"/>
      <c r="D53" s="54"/>
      <c r="E53" s="54"/>
      <c r="F53" s="54"/>
      <c r="G53" s="54"/>
      <c r="H53" s="50"/>
      <c r="I53" s="48"/>
      <c r="J53" s="48"/>
      <c r="K53" s="48"/>
      <c r="L53" s="48"/>
      <c r="M53" s="48"/>
      <c r="N53" s="48"/>
      <c r="O53" s="48"/>
      <c r="P53" s="48"/>
      <c r="Q53" s="48"/>
      <c r="R53" s="2"/>
      <c r="S53" s="2"/>
      <c r="T53" s="2"/>
      <c r="U53" s="3"/>
      <c r="V53" s="3"/>
    </row>
    <row r="54" spans="1:22">
      <c r="A54" s="2"/>
      <c r="B54" s="2"/>
      <c r="C54" s="49"/>
      <c r="D54" s="49"/>
      <c r="E54" s="49"/>
      <c r="F54" s="49"/>
      <c r="G54" s="49"/>
      <c r="H54" s="49"/>
      <c r="I54" s="48"/>
      <c r="J54" s="48"/>
      <c r="K54" s="48"/>
      <c r="L54" s="48"/>
      <c r="M54" s="48"/>
      <c r="N54" s="48"/>
      <c r="O54" s="48"/>
      <c r="P54" s="48"/>
      <c r="Q54" s="48"/>
      <c r="R54" s="2"/>
      <c r="S54" s="2"/>
      <c r="T54" s="2"/>
      <c r="U54" s="3"/>
      <c r="V54" s="3"/>
    </row>
    <row r="55" spans="1:22">
      <c r="A55" s="2"/>
      <c r="B55" s="2"/>
      <c r="C55" s="54"/>
      <c r="D55" s="54"/>
      <c r="E55" s="54"/>
      <c r="F55" s="54"/>
      <c r="G55" s="54"/>
      <c r="H55" s="49"/>
      <c r="I55" s="48"/>
      <c r="J55" s="48"/>
      <c r="K55" s="48"/>
      <c r="L55" s="48"/>
      <c r="M55" s="48"/>
      <c r="N55" s="48"/>
      <c r="O55" s="48"/>
      <c r="P55" s="48"/>
      <c r="Q55" s="48"/>
      <c r="R55" s="2"/>
      <c r="S55" s="2"/>
      <c r="T55" s="2"/>
      <c r="U55" s="3"/>
      <c r="V55" s="3"/>
    </row>
    <row r="56" spans="1:22">
      <c r="A56" s="2"/>
      <c r="B56" s="2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2"/>
      <c r="S56" s="2"/>
      <c r="T56" s="2"/>
      <c r="U56" s="3"/>
      <c r="V56" s="3"/>
    </row>
    <row r="57" spans="1:22">
      <c r="A57" s="2"/>
      <c r="B57" s="2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2"/>
      <c r="S57" s="2"/>
      <c r="T57" s="2"/>
      <c r="U57" s="3"/>
      <c r="V57" s="3"/>
    </row>
    <row r="58" spans="1:22" ht="34.5" customHeight="1">
      <c r="A58" s="2"/>
      <c r="B58" s="2"/>
      <c r="C58" s="52"/>
      <c r="D58" s="52"/>
      <c r="E58" s="52"/>
      <c r="F58" s="52"/>
      <c r="G58" s="52"/>
      <c r="H58" s="53"/>
      <c r="I58" s="48"/>
      <c r="J58" s="48"/>
      <c r="K58" s="48"/>
      <c r="L58" s="48"/>
      <c r="M58" s="48"/>
      <c r="N58" s="48"/>
      <c r="O58" s="48"/>
      <c r="P58" s="48"/>
      <c r="Q58" s="48"/>
      <c r="R58" s="2"/>
      <c r="S58" s="2"/>
      <c r="T58" s="2"/>
      <c r="U58" s="3"/>
      <c r="V58" s="3"/>
    </row>
    <row r="59" spans="1:22" ht="43.5" customHeight="1">
      <c r="A59" s="2"/>
      <c r="B59" s="2"/>
      <c r="C59" s="54"/>
      <c r="D59" s="54"/>
      <c r="E59" s="54"/>
      <c r="F59" s="54"/>
      <c r="G59" s="54"/>
      <c r="H59" s="50"/>
      <c r="I59" s="48"/>
      <c r="J59" s="48"/>
      <c r="K59" s="48"/>
      <c r="L59" s="48"/>
      <c r="M59" s="48"/>
      <c r="N59" s="48"/>
      <c r="O59" s="48"/>
      <c r="P59" s="48"/>
      <c r="Q59" s="48"/>
      <c r="R59" s="2"/>
      <c r="S59" s="2"/>
      <c r="T59" s="2"/>
      <c r="U59" s="3"/>
      <c r="V59" s="3"/>
    </row>
    <row r="60" spans="1:22" ht="18.75" customHeight="1">
      <c r="A60" s="2"/>
      <c r="B60" s="2"/>
      <c r="C60" s="55"/>
      <c r="D60" s="55"/>
      <c r="E60" s="55"/>
      <c r="F60" s="55"/>
      <c r="G60" s="55"/>
      <c r="H60" s="51"/>
      <c r="I60" s="48"/>
      <c r="J60" s="48"/>
      <c r="K60" s="48"/>
      <c r="L60" s="48"/>
      <c r="M60" s="48"/>
      <c r="N60" s="48"/>
      <c r="O60" s="48"/>
      <c r="P60" s="48"/>
      <c r="Q60" s="48"/>
      <c r="R60" s="2"/>
      <c r="S60" s="2"/>
      <c r="T60" s="2"/>
      <c r="U60" s="3"/>
      <c r="V60" s="3"/>
    </row>
    <row r="61" spans="1:22">
      <c r="A61" s="2"/>
      <c r="B61" s="2"/>
      <c r="C61" s="55"/>
      <c r="D61" s="55"/>
      <c r="E61" s="55"/>
      <c r="F61" s="55"/>
      <c r="G61" s="55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2"/>
      <c r="S61" s="2"/>
      <c r="T61" s="2"/>
      <c r="U61" s="3"/>
      <c r="V61" s="3"/>
    </row>
    <row r="62" spans="1:22">
      <c r="A62" s="2"/>
      <c r="B62" s="2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2"/>
      <c r="S62" s="2"/>
      <c r="T62" s="2"/>
      <c r="U62" s="3"/>
      <c r="V62" s="3"/>
    </row>
    <row r="63" spans="1:22">
      <c r="A63" s="2"/>
      <c r="B63" s="2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2"/>
      <c r="S63" s="2"/>
      <c r="T63" s="2"/>
      <c r="U63" s="3"/>
      <c r="V63" s="3"/>
    </row>
    <row r="64" spans="1:22">
      <c r="A64" s="2"/>
      <c r="B64" s="2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2"/>
      <c r="S64" s="2"/>
      <c r="T64" s="2"/>
      <c r="U64" s="3"/>
      <c r="V64" s="3"/>
    </row>
    <row r="65" spans="1:22" ht="30.75" customHeight="1">
      <c r="A65" s="2"/>
      <c r="B65" s="2"/>
      <c r="C65" s="56"/>
      <c r="D65" s="56"/>
      <c r="E65" s="56"/>
      <c r="F65" s="56"/>
      <c r="G65" s="56"/>
      <c r="H65" s="53"/>
      <c r="I65" s="48"/>
      <c r="J65" s="48"/>
      <c r="K65" s="48"/>
      <c r="L65" s="48"/>
      <c r="M65" s="48"/>
      <c r="N65" s="48"/>
      <c r="O65" s="48"/>
      <c r="P65" s="48"/>
      <c r="Q65" s="48"/>
      <c r="R65" s="2"/>
      <c r="S65" s="2"/>
      <c r="T65" s="2"/>
      <c r="U65" s="3"/>
      <c r="V65" s="3"/>
    </row>
    <row r="66" spans="1:2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"/>
      <c r="V66" s="3"/>
    </row>
    <row r="67" spans="1:2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"/>
      <c r="V67" s="3"/>
    </row>
    <row r="68" spans="1:2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"/>
      <c r="V68" s="3"/>
    </row>
    <row r="69" spans="1:2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:2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:2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2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1:2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1:2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1:2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1:2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1:2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1:2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1:2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1:2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1:2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1:2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1:2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1:2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1:2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1:2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1:2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1:2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1:2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1:2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1:2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1:2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1:2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1:2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1:2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1:2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1:2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1:2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1:2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1:2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1:2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1:2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1:2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1:2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1:2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1:2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1:2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1:2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1:2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1:2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</sheetData>
  <mergeCells count="29">
    <mergeCell ref="Q2:R2"/>
    <mergeCell ref="N2:O2"/>
    <mergeCell ref="Q3:R3"/>
    <mergeCell ref="D19:E19"/>
    <mergeCell ref="I33:J33"/>
    <mergeCell ref="G33:H33"/>
    <mergeCell ref="D33:E33"/>
    <mergeCell ref="K2:L2"/>
    <mergeCell ref="K3:L3"/>
    <mergeCell ref="K13:L13"/>
    <mergeCell ref="Q33:R33"/>
    <mergeCell ref="N33:O33"/>
    <mergeCell ref="K33:L33"/>
    <mergeCell ref="I3:J3"/>
    <mergeCell ref="G3:H3"/>
    <mergeCell ref="G19:H19"/>
    <mergeCell ref="Q19:R19"/>
    <mergeCell ref="N19:O19"/>
    <mergeCell ref="N3:O3"/>
    <mergeCell ref="N13:O13"/>
    <mergeCell ref="Q13:R13"/>
    <mergeCell ref="A2:C2"/>
    <mergeCell ref="I2:J2"/>
    <mergeCell ref="D3:E3"/>
    <mergeCell ref="D2:E2"/>
    <mergeCell ref="G13:H13"/>
    <mergeCell ref="D13:E13"/>
    <mergeCell ref="I13:J13"/>
    <mergeCell ref="G2:H2"/>
  </mergeCells>
  <pageMargins left="0.31496062992125984" right="0.31496062992125984" top="0.19685039370078741" bottom="0.19685039370078741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2021-05-20T12:18:08Z</cp:lastPrinted>
  <dcterms:created xsi:type="dcterms:W3CDTF">2021-05-20T12:18:30Z</dcterms:created>
  <dcterms:modified xsi:type="dcterms:W3CDTF">2021-07-23T19:39:33Z</dcterms:modified>
</cp:coreProperties>
</file>